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cqdmorg.sharepoint.com/Public/Programmes/1. Programmes actifs/Innovation ARN/appel automne 2025/"/>
    </mc:Choice>
  </mc:AlternateContent>
  <xr:revisionPtr revIDLastSave="1052" documentId="8_{88B157E8-5A24-49D3-8BBE-A73B09A38911}" xr6:coauthVersionLast="47" xr6:coauthVersionMax="47" xr10:uidLastSave="{A1A46728-398A-475E-A228-4145BAA1812C}"/>
  <bookViews>
    <workbookView xWindow="57480" yWindow="-120" windowWidth="29040" windowHeight="15720" tabRatio="809" activeTab="1" xr2:uid="{50583711-9572-4F5D-AEC1-FAB0B7798844}"/>
  </bookViews>
  <sheets>
    <sheet name="Instructions" sheetId="19" r:id="rId1"/>
    <sheet name="Coûts du projet et financement" sheetId="12" r:id="rId2"/>
    <sheet name="Récapitulatif" sheetId="22" r:id="rId3"/>
    <sheet name="Choix" sheetId="23" state="hidden" r:id="rId4"/>
    <sheet name="Mot de passe" sheetId="20" state="hidden" r:id="rId5"/>
  </sheets>
  <definedNames>
    <definedName name="Début_Projet">#REF!</definedName>
    <definedName name="EURtoCAD">#REF!</definedName>
    <definedName name="Semaine_Affichage">#REF!</definedName>
    <definedName name="USDtoCA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22" l="1"/>
  <c r="D6" i="22"/>
  <c r="D5" i="22"/>
  <c r="D4" i="22"/>
  <c r="D3" i="22"/>
  <c r="E11" i="12"/>
  <c r="D11" i="12"/>
  <c r="C11" i="12"/>
  <c r="F10" i="12"/>
  <c r="E10" i="12"/>
  <c r="D10" i="12"/>
  <c r="C10" i="12"/>
  <c r="F9" i="12"/>
  <c r="E9" i="12"/>
  <c r="C9" i="12"/>
  <c r="E8" i="12"/>
  <c r="D8" i="12"/>
  <c r="C8" i="12"/>
  <c r="F7" i="12"/>
  <c r="E7" i="12"/>
  <c r="D7" i="12"/>
  <c r="C7" i="12"/>
  <c r="F6" i="12"/>
  <c r="E6" i="12"/>
  <c r="D6" i="12"/>
  <c r="C6" i="12"/>
  <c r="J131" i="12"/>
  <c r="J49" i="12" l="1"/>
  <c r="J50" i="12"/>
  <c r="J51" i="12"/>
  <c r="J52" i="12"/>
  <c r="J53" i="12"/>
  <c r="H132" i="12"/>
  <c r="C35" i="12"/>
  <c r="D27" i="12"/>
  <c r="D28" i="12"/>
  <c r="D29" i="12"/>
  <c r="D30" i="12"/>
  <c r="D31" i="12"/>
  <c r="D32" i="12"/>
  <c r="D33" i="12"/>
  <c r="D34" i="12"/>
  <c r="D38" i="12"/>
  <c r="D37" i="12"/>
  <c r="D36" i="12"/>
  <c r="H39" i="12"/>
  <c r="H38" i="12"/>
  <c r="B9" i="12"/>
  <c r="G20" i="12"/>
  <c r="D23" i="22" s="1"/>
  <c r="J48" i="12" l="1"/>
  <c r="C4" i="22"/>
  <c r="F17" i="12"/>
  <c r="E17" i="12"/>
  <c r="D17" i="12"/>
  <c r="F18" i="12"/>
  <c r="D18" i="12"/>
  <c r="B18" i="12" l="1"/>
  <c r="B21" i="22" s="1"/>
  <c r="J127" i="12"/>
  <c r="J128" i="12"/>
  <c r="J126" i="12"/>
  <c r="B17" i="12"/>
  <c r="B20" i="22" s="1"/>
  <c r="B16" i="12"/>
  <c r="B19" i="22" s="1"/>
  <c r="B15" i="12"/>
  <c r="B18" i="22" s="1"/>
  <c r="B14" i="12"/>
  <c r="B17" i="22" s="1"/>
  <c r="B13" i="12"/>
  <c r="B16" i="22" s="1"/>
  <c r="B12" i="12"/>
  <c r="B15" i="22" s="1"/>
  <c r="B11" i="12"/>
  <c r="B14" i="22" s="1"/>
  <c r="B10" i="12"/>
  <c r="B13" i="22" s="1"/>
  <c r="B12" i="22"/>
  <c r="B8" i="12"/>
  <c r="B11" i="22" s="1"/>
  <c r="B7" i="12"/>
  <c r="B10" i="22" s="1"/>
  <c r="J125" i="12" l="1"/>
  <c r="E18" i="12"/>
  <c r="J121" i="12"/>
  <c r="C17" i="12" s="1"/>
  <c r="J122" i="12"/>
  <c r="J123" i="12"/>
  <c r="J124" i="12"/>
  <c r="J120" i="12"/>
  <c r="J115" i="12"/>
  <c r="J116" i="12"/>
  <c r="J117" i="12"/>
  <c r="J118" i="12"/>
  <c r="J114" i="12"/>
  <c r="J109" i="12"/>
  <c r="J110" i="12"/>
  <c r="J111" i="12"/>
  <c r="J112" i="12"/>
  <c r="J108" i="12"/>
  <c r="J103" i="12"/>
  <c r="J104" i="12"/>
  <c r="J105" i="12"/>
  <c r="J106" i="12"/>
  <c r="J102" i="12"/>
  <c r="J97" i="12"/>
  <c r="J98" i="12"/>
  <c r="J99" i="12"/>
  <c r="J100" i="12"/>
  <c r="J96" i="12"/>
  <c r="J91" i="12"/>
  <c r="J92" i="12"/>
  <c r="J93" i="12"/>
  <c r="J94" i="12"/>
  <c r="J90" i="12"/>
  <c r="J85" i="12"/>
  <c r="J86" i="12"/>
  <c r="J87" i="12"/>
  <c r="J88" i="12"/>
  <c r="J84" i="12"/>
  <c r="J79" i="12"/>
  <c r="J80" i="12"/>
  <c r="J81" i="12"/>
  <c r="J82" i="12"/>
  <c r="J78" i="12"/>
  <c r="J71" i="12"/>
  <c r="J72" i="12"/>
  <c r="J73" i="12"/>
  <c r="J74" i="12"/>
  <c r="J75" i="12"/>
  <c r="J76" i="12"/>
  <c r="J70" i="12"/>
  <c r="J62" i="12"/>
  <c r="J63" i="12"/>
  <c r="J64" i="12"/>
  <c r="J65" i="12"/>
  <c r="J66" i="12"/>
  <c r="J67" i="12"/>
  <c r="J68" i="12"/>
  <c r="J61" i="12"/>
  <c r="J56" i="12"/>
  <c r="J57" i="12"/>
  <c r="J58" i="12"/>
  <c r="J59" i="12"/>
  <c r="J55" i="12"/>
  <c r="H37" i="12"/>
  <c r="H36" i="12"/>
  <c r="D35" i="12"/>
  <c r="G18" i="12" l="1"/>
  <c r="D21" i="22" s="1"/>
  <c r="J113" i="12"/>
  <c r="J69" i="12"/>
  <c r="G6" i="12"/>
  <c r="F16" i="12" l="1"/>
  <c r="F15" i="12"/>
  <c r="F14" i="12"/>
  <c r="F13" i="12"/>
  <c r="F12" i="12"/>
  <c r="F11" i="12"/>
  <c r="F8" i="12"/>
  <c r="E16" i="12"/>
  <c r="E15" i="12"/>
  <c r="E14" i="12"/>
  <c r="E13" i="12"/>
  <c r="E12" i="12"/>
  <c r="D16" i="12"/>
  <c r="D15" i="12"/>
  <c r="D9" i="12"/>
  <c r="C16" i="12"/>
  <c r="C15" i="12"/>
  <c r="C13" i="12"/>
  <c r="C12" i="12"/>
  <c r="H135" i="12"/>
  <c r="J135" i="12" s="1"/>
  <c r="J134" i="12"/>
  <c r="H133" i="12"/>
  <c r="J133" i="12" s="1"/>
  <c r="J132" i="12"/>
  <c r="H136" i="12"/>
  <c r="J136" i="12" s="1"/>
  <c r="F19" i="12" l="1"/>
  <c r="E19" i="12"/>
  <c r="C41" i="12" s="1"/>
  <c r="G17" i="12"/>
  <c r="D20" i="22" s="1"/>
  <c r="G16" i="12"/>
  <c r="D19" i="22" s="1"/>
  <c r="G15" i="12"/>
  <c r="D18" i="22" s="1"/>
  <c r="F21" i="12" l="1"/>
  <c r="C42" i="12"/>
  <c r="D42" i="12" s="1"/>
  <c r="E21" i="12"/>
  <c r="D41" i="12"/>
  <c r="D13" i="12" l="1"/>
  <c r="G13" i="12" s="1"/>
  <c r="D16" i="22" s="1"/>
  <c r="C14" i="12"/>
  <c r="D12" i="12"/>
  <c r="G12" i="12" s="1"/>
  <c r="D15" i="22" s="1"/>
  <c r="G11" i="12"/>
  <c r="D14" i="22" s="1"/>
  <c r="G10" i="12"/>
  <c r="D13" i="22" s="1"/>
  <c r="G9" i="12" l="1"/>
  <c r="D12" i="22" s="1"/>
  <c r="C6" i="22" l="1"/>
  <c r="C5" i="22"/>
  <c r="C3" i="22"/>
  <c r="B27" i="12"/>
  <c r="B30" i="12"/>
  <c r="B29" i="12"/>
  <c r="B28" i="12"/>
  <c r="B42" i="12"/>
  <c r="B41" i="12"/>
  <c r="B40" i="12"/>
  <c r="B39" i="12"/>
  <c r="J89" i="12"/>
  <c r="J77" i="12"/>
  <c r="J119" i="12"/>
  <c r="J107" i="12"/>
  <c r="J95" i="12"/>
  <c r="C19" i="12" l="1"/>
  <c r="C39" i="12" s="1"/>
  <c r="J101" i="12"/>
  <c r="D14" i="12"/>
  <c r="G14" i="12" s="1"/>
  <c r="D17" i="22" s="1"/>
  <c r="G7" i="12"/>
  <c r="D10" i="22" s="1"/>
  <c r="J54" i="12"/>
  <c r="J60" i="12"/>
  <c r="J83" i="12"/>
  <c r="D39" i="12" l="1"/>
  <c r="C21" i="12"/>
  <c r="G8" i="12"/>
  <c r="D11" i="22" s="1"/>
  <c r="D19" i="12" l="1"/>
  <c r="G19" i="12" l="1"/>
  <c r="G21" i="12" s="1"/>
  <c r="D24" i="22" s="1"/>
  <c r="J22" i="12"/>
  <c r="C40" i="12"/>
  <c r="C43" i="12" s="1"/>
  <c r="D21" i="12"/>
  <c r="D40" i="12" l="1"/>
  <c r="D43" i="12" s="1"/>
  <c r="D22" i="22"/>
  <c r="C44" i="12"/>
  <c r="F38" i="12" l="1"/>
  <c r="G38" i="12" s="1"/>
  <c r="D44" i="12"/>
  <c r="E32" i="12" s="1"/>
  <c r="E28" i="12"/>
  <c r="E42" i="12"/>
  <c r="E29" i="12"/>
  <c r="E38" i="12"/>
  <c r="E34" i="12"/>
  <c r="E35" i="12"/>
  <c r="E41" i="12"/>
  <c r="E33" i="12"/>
  <c r="E31" i="12"/>
  <c r="E36" i="12"/>
  <c r="E37" i="12"/>
  <c r="E30" i="12"/>
  <c r="E40" i="12"/>
  <c r="E39" i="12" l="1"/>
  <c r="E27" i="12"/>
  <c r="E44" i="12" s="1"/>
  <c r="I30" i="12"/>
  <c r="E43" i="12"/>
  <c r="B6" i="12"/>
  <c r="B9" i="22" s="1"/>
</calcChain>
</file>

<file path=xl/sharedStrings.xml><?xml version="1.0" encoding="utf-8"?>
<sst xmlns="http://schemas.openxmlformats.org/spreadsheetml/2006/main" count="97" uniqueCount="83">
  <si>
    <t>Instructions</t>
  </si>
  <si>
    <t>2. Veuillez compléter les contributions à l'onglet Budget Sommaire</t>
  </si>
  <si>
    <t>Montant</t>
  </si>
  <si>
    <t>POSTES DE DÉPENSES</t>
  </si>
  <si>
    <t>Total</t>
  </si>
  <si>
    <t>Frais de déplacement et de séjour</t>
  </si>
  <si>
    <t>Frais d’animalerie et de plateformes</t>
  </si>
  <si>
    <t>Total des dépenses admissibles</t>
  </si>
  <si>
    <t>Total des dépenses non admissibles, s'il y a lieu</t>
  </si>
  <si>
    <t>COÛT TOTAL DES DÉPENSES</t>
  </si>
  <si>
    <t>Start-up</t>
  </si>
  <si>
    <t>Espèces ($)</t>
  </si>
  <si>
    <t>Total ($)</t>
  </si>
  <si>
    <t>Total espèces</t>
  </si>
  <si>
    <t>Sources du financement</t>
  </si>
  <si>
    <t>Pourcentage (%)</t>
  </si>
  <si>
    <t>Inscrire autre contribution financière 1</t>
  </si>
  <si>
    <t>Inscrire autre contribution financière 2</t>
  </si>
  <si>
    <t>Inscrire autre contribution financière 3</t>
  </si>
  <si>
    <t>Inscrire autre contribution financière 4</t>
  </si>
  <si>
    <t>Cumul des aides gouvernementales et MEIE</t>
  </si>
  <si>
    <t>Inscrire l'aide gouvernementale 2</t>
  </si>
  <si>
    <t>Inscrire l'aide gouvernementale 3</t>
  </si>
  <si>
    <t>Inscrire l'aide gouvernementale 4</t>
  </si>
  <si>
    <t>Total de la contribution du MEIE</t>
  </si>
  <si>
    <t>TOTAL DES CONTRIBUTIONS</t>
  </si>
  <si>
    <r>
      <t xml:space="preserve">Ventilation des dépenses </t>
    </r>
    <r>
      <rPr>
        <b/>
        <u/>
        <sz val="11"/>
        <color rgb="FFFF0000"/>
        <rFont val="Arial Nova Cond"/>
        <family val="2"/>
      </rPr>
      <t>(avant taxes)</t>
    </r>
  </si>
  <si>
    <t xml:space="preserve">Poste de dépenses    </t>
  </si>
  <si>
    <t>Description</t>
  </si>
  <si>
    <t>L'entreprise qui fait la dépense</t>
  </si>
  <si>
    <t>Calcul de l'amortissement pour les équipements</t>
  </si>
  <si>
    <t>Prix unitaire</t>
  </si>
  <si>
    <t>Quantité</t>
  </si>
  <si>
    <t>Durée du projet (mois)</t>
  </si>
  <si>
    <t>Durée de vie utile  (mois)</t>
  </si>
  <si>
    <t>% utilisation dans le cadre du projet</t>
  </si>
  <si>
    <t>Coût indiqué dans le formulaire</t>
  </si>
  <si>
    <t>PME</t>
  </si>
  <si>
    <t xml:space="preserve">Postes de dépenses    </t>
  </si>
  <si>
    <t>Total des dépenses non admissibles, s'il y a lieu. Veuillez-vous référer au guide de l’appel pour l’admissibilité des dépenses.</t>
  </si>
  <si>
    <t>Grande Entreprise</t>
  </si>
  <si>
    <t xml:space="preserve">Aide </t>
  </si>
  <si>
    <t>Frais Indirect de Recherche (pour les partenaires académiques seulement)</t>
  </si>
  <si>
    <t>Crédit d'impôts RS&amp;DE/CRIC</t>
  </si>
  <si>
    <t>Crédit d'impôts RS&amp;DE / CRIC</t>
  </si>
  <si>
    <t>Vérification</t>
  </si>
  <si>
    <t>Choisir le type d'organisation</t>
  </si>
  <si>
    <t>Collaborateur 1</t>
  </si>
  <si>
    <t>Collaborateur 2</t>
  </si>
  <si>
    <t>Collaborateur 3</t>
  </si>
  <si>
    <t>Taux d'aide financière du programme</t>
  </si>
  <si>
    <t>Collaborateur 1 :</t>
  </si>
  <si>
    <t>Collaborateur 2 :</t>
  </si>
  <si>
    <t>Collaborateur 3 :</t>
  </si>
  <si>
    <t>Entreprise :</t>
  </si>
  <si>
    <t>Les demandeurs</t>
  </si>
  <si>
    <t>Demandeur principal</t>
  </si>
  <si>
    <t>Nom collaborateur</t>
  </si>
  <si>
    <t>Année 1 
Semestre 1</t>
  </si>
  <si>
    <t>Année 1 
Semestre 2</t>
  </si>
  <si>
    <t>Année 2 
Semestre 1</t>
  </si>
  <si>
    <t>Frais d'audit financier</t>
  </si>
  <si>
    <t xml:space="preserve"> </t>
  </si>
  <si>
    <t>Mot de passe pour ôter la protection: AReNA2025</t>
  </si>
  <si>
    <t>PROGRAMME INNOVATION ARN EN ENTREPRISE</t>
  </si>
  <si>
    <t>1. Veuillez d'abord remplir l'onglet "Coûts du projet et financement"</t>
  </si>
  <si>
    <t xml:space="preserve">L'information est à entrer dans les Cellules surlignées en jaunes </t>
  </si>
  <si>
    <t>3. Un récapitulatif est présenté dans l'onglet "Récapitulatif"</t>
  </si>
  <si>
    <t>Centre de recherche public</t>
  </si>
  <si>
    <r>
      <rPr>
        <b/>
        <sz val="11"/>
        <color theme="1"/>
        <rFont val="Calibri"/>
        <family val="2"/>
        <scheme val="minor"/>
      </rPr>
      <t xml:space="preserve">Dépenses de projet : </t>
    </r>
    <r>
      <rPr>
        <sz val="11"/>
        <color theme="1"/>
        <rFont val="Calibri"/>
        <family val="2"/>
        <scheme val="minor"/>
      </rPr>
      <t xml:space="preserve">
</t>
    </r>
    <r>
      <rPr>
        <b/>
        <sz val="11"/>
        <color theme="1"/>
        <rFont val="Calibri"/>
        <family val="2"/>
        <scheme val="minor"/>
      </rPr>
      <t xml:space="preserve">
</t>
    </r>
    <r>
      <rPr>
        <b/>
        <u/>
        <sz val="11"/>
        <color theme="1"/>
        <rFont val="Calibri"/>
        <family val="2"/>
        <scheme val="minor"/>
      </rPr>
      <t>Dépenses admissibles:</t>
    </r>
    <r>
      <rPr>
        <b/>
        <sz val="11"/>
        <color theme="1"/>
        <rFont val="Calibri"/>
        <family val="2"/>
        <scheme val="minor"/>
      </rPr>
      <t xml:space="preserve">
</t>
    </r>
    <r>
      <rPr>
        <sz val="11"/>
        <color theme="1"/>
        <rFont val="Calibri"/>
        <family val="2"/>
        <scheme val="minor"/>
      </rPr>
      <t xml:space="preserve">Les dépenses admissibles comprennent les coûts directs des activités réalisées au Québec des projets financés, soit les postes de dépenses suivants :
•	Main d’œuvre y compris stagiaires (voir Spécificités dans Annexe C du guide d'appel) ; 
•	Matériel, consommables et fournitures ; 
•	Location d’équipements (voir Spécificités dans Annexe C du guide d'appel) ; 
•	Frais de déplacement et de séjour (voir Spécificités dans Annexe C du guide d'appel); 
•	Offres de services de sous-traitance *; 
•	Honoraires pour des services spécialisés (voir Spécificités dans Annexe C du guide d'appel); 
•	Coûts des équipements amortis ou immobilisés ; 
•	Frais d’animalerie et de plateformes *; 
•	Protection de nouvelle propriété intellectuelle et diffusion des connaissances en lien avec le projet; 
•	Acquisition d’études ou d’autres documents *;
•	Obtention d’une homologation ou certification nécessaire à la commercialisation ; 
•	EXCEPTION Frais indirects de recherche uniquement pour les établissements universitaires, les centres hospitaliers affiliés, les collèges et les CCTT: (voir Spécificités dans Annexe C du guide d'appel). 
*Services idéalement localisés au Québec, sinon, justifier la nécessité d’accéder aux services hors Québec.
Une dépense admissible se caractérise par une transaction pécuniaire ou un paiement et peut être justifiée par une facture, un décaissement ou un relevé de paie. Les dépenses admissibles sont auditables, indispensables à la réalisation du projet retenu, correspondent à des frais engagés spécifiquement pour réaliser le projet.
</t>
    </r>
    <r>
      <rPr>
        <b/>
        <sz val="11"/>
        <color theme="1"/>
        <rFont val="Calibri"/>
        <family val="2"/>
        <scheme val="minor"/>
      </rPr>
      <t xml:space="preserve">
</t>
    </r>
    <r>
      <rPr>
        <b/>
        <u/>
        <sz val="11"/>
        <color theme="1"/>
        <rFont val="Calibri"/>
        <family val="2"/>
        <scheme val="minor"/>
      </rPr>
      <t>Les dépenses suivantes ne sont pas admissibles :</t>
    </r>
    <r>
      <rPr>
        <b/>
        <sz val="11"/>
        <color theme="1"/>
        <rFont val="Calibri"/>
        <family val="2"/>
        <scheme val="minor"/>
      </rPr>
      <t xml:space="preserve">
</t>
    </r>
    <r>
      <rPr>
        <sz val="11"/>
        <color theme="1"/>
        <rFont val="Calibri"/>
        <family val="2"/>
        <scheme val="minor"/>
      </rPr>
      <t xml:space="preserve">
•	Les taxes de vente applicables au Québec;
•	Les dépenses engagées avant la date de dépôt du dossier, incluant les dépenses pour lesquelles l’entreprise a pris des engagements contractuels;
•	Les dépenses de fonctionnement de l’entreprise dans le cadre d’activités régulières; 
•	Les frais récurrents tels que les frais annuels d’abonnement et les frais de mise à jour de logiciels;
•	Les frais payés à d’autres organismes subventionnaires permettant d’obtenir un levier financier (ex : Mitacs);
•	Les dépenses d’immobilisation et d’amortissement;
•	Les dépenses de maintien de propriété intellectuelle;
•	Les commandites;
•	Le service de la dette, le remboursement des emprunts à venir, une perte en capital ou un remplacement de capital, un paiement ou un montant déboursé à titre de capital; 
•	Les dépenses d’acquisition ou d’aménagement de terrains;
•	Les dépenses de commercialisation;
•	Les dépenses d’acquisition, de construction ou d’agrandissement d’immeubles;
</t>
    </r>
    <r>
      <rPr>
        <b/>
        <sz val="11"/>
        <color theme="1"/>
        <rFont val="Calibri"/>
        <family val="2"/>
        <scheme val="minor"/>
      </rPr>
      <t>Aucun dépassement de coût des demandes approuvées ne sera accepté aux fins d’une aide financière supplémentaire.</t>
    </r>
    <r>
      <rPr>
        <sz val="11"/>
        <color theme="1"/>
        <rFont val="Calibri"/>
        <family val="2"/>
        <scheme val="minor"/>
      </rPr>
      <t xml:space="preserve">
Les dépenses effectuées ou engagées avant la date de dépôt de la demande d’aide financière ne sont pas admissibles
 </t>
    </r>
  </si>
  <si>
    <t>Coûts directs du salaire des stagiaires</t>
  </si>
  <si>
    <t>Offre de services et sous-traitance</t>
  </si>
  <si>
    <t>Honoraires pour des services spécialisés</t>
  </si>
  <si>
    <t xml:space="preserve"> Frais d’acquisition d’études ou autres documents</t>
  </si>
  <si>
    <t>Frais de protection de nouvelle propriété intellectuelle liée au projet</t>
  </si>
  <si>
    <t>Coûts directs des équipements amortis ou immobilisés sur la durée du projet</t>
  </si>
  <si>
    <t>Nom demandeur principal</t>
  </si>
  <si>
    <t>Aide pour:</t>
  </si>
  <si>
    <t xml:space="preserve"> Les cellules vertes sont vérouillées et contiennent des formules</t>
  </si>
  <si>
    <t>Frais de location d’équipements</t>
  </si>
  <si>
    <t>Protection de nouvelle propriété intellectuelle et diffusion des connaissances en lien avec le projet</t>
  </si>
  <si>
    <t>Coûts directs de la main-d’œuvre affectés au projet</t>
  </si>
  <si>
    <t>Matériel, consommables et fournitures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</si>
</sst>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4" formatCode="_-&quot;$&quot;* #,##0.00_-;\-&quot;$&quot;* #,##0.00_-;_-&quot;$&quot;* &quot;-&quot;??_-;_-@_-"/>
    <numFmt numFmtId="164" formatCode="_-&quot;$&quot;* #,##0_-;\-&quot;$&quot;* #,##0_-;_-&quot;$&quot;* &quot;-&quot;??_-;_-@_-"/>
    <numFmt numFmtId="165" formatCode="#,##0\ &quot;$&quot;"/>
    <numFmt numFmtId="166" formatCode="_ * #,##0_)\ _$_ ;_ * \(#,##0\)\ _$_ ;_ * &quot;-&quot;??_)\ _$_ ;_ @_ "/>
    <numFmt numFmtId="167" formatCode="_ * #,##0_)\ _$_ ;_ * \(#,##0\)\ _$_ ;_ * &quot;-&quot;_)\ _$_ ;_ @_ "/>
    <numFmt numFmtId="168" formatCode="ddd\,\ m/d/yyyy"/>
    <numFmt numFmtId="169" formatCode="dd/mm/yy;@"/>
    <numFmt numFmtId="170" formatCode="_ * #,##0.00_)\ _$_ ;_ * \(#,##0.00\)\ _$_ ;_ * &quot;-&quot;_)\ _$_ ;_ @_ "/>
  </numFmts>
  <fonts count="31" x14ac:knownFonts="1">
    <font>
      <sz val="11"/>
      <color theme="1"/>
      <name val="Calibri"/>
      <family val="2"/>
      <scheme val="minor"/>
    </font>
    <font>
      <b/>
      <sz val="11"/>
      <color theme="1"/>
      <name val="Calibri"/>
      <family val="2"/>
      <scheme val="minor"/>
    </font>
    <font>
      <sz val="11"/>
      <color theme="1"/>
      <name val="Calibri"/>
      <family val="2"/>
      <scheme val="minor"/>
    </font>
    <font>
      <sz val="12"/>
      <color indexed="8"/>
      <name val="Arial"/>
      <family val="2"/>
    </font>
    <font>
      <b/>
      <sz val="12"/>
      <color indexed="8"/>
      <name val="Arial"/>
      <family val="2"/>
    </font>
    <font>
      <b/>
      <sz val="16"/>
      <color indexed="8"/>
      <name val="Calibri"/>
      <family val="2"/>
      <scheme val="minor"/>
    </font>
    <font>
      <sz val="12"/>
      <color indexed="10"/>
      <name val="Calibri"/>
      <family val="2"/>
      <scheme val="minor"/>
    </font>
    <font>
      <sz val="12"/>
      <color indexed="8"/>
      <name val="Calibri"/>
      <family val="2"/>
      <scheme val="minor"/>
    </font>
    <font>
      <b/>
      <sz val="12"/>
      <color indexed="8"/>
      <name val="Calibri"/>
      <family val="2"/>
      <scheme val="minor"/>
    </font>
    <font>
      <b/>
      <u/>
      <sz val="12"/>
      <color indexed="8"/>
      <name val="Calibri"/>
      <family val="2"/>
      <scheme val="minor"/>
    </font>
    <font>
      <sz val="10"/>
      <color rgb="FF000000"/>
      <name val="Arial"/>
      <family val="2"/>
    </font>
    <font>
      <sz val="8"/>
      <name val="Calibri"/>
      <family val="2"/>
      <scheme val="minor"/>
    </font>
    <font>
      <i/>
      <sz val="10"/>
      <color theme="1"/>
      <name val="Arial Nova Cond"/>
      <family val="2"/>
    </font>
    <font>
      <sz val="11"/>
      <color theme="1"/>
      <name val="Arial Nova Cond"/>
      <family val="2"/>
    </font>
    <font>
      <b/>
      <sz val="11"/>
      <color theme="1"/>
      <name val="Arial Nova Cond"/>
      <family val="2"/>
    </font>
    <font>
      <b/>
      <u/>
      <sz val="11"/>
      <color theme="1"/>
      <name val="Arial Nova Cond"/>
      <family val="2"/>
    </font>
    <font>
      <b/>
      <i/>
      <sz val="12"/>
      <color theme="1"/>
      <name val="Arial Nova Cond"/>
      <family val="2"/>
    </font>
    <font>
      <sz val="11"/>
      <color theme="1"/>
      <name val="Aptos"/>
      <family val="2"/>
    </font>
    <font>
      <i/>
      <sz val="11"/>
      <color theme="1"/>
      <name val="Arial Nova Cond"/>
      <family val="2"/>
    </font>
    <font>
      <sz val="11"/>
      <name val="Arial Nova Cond"/>
      <family val="2"/>
    </font>
    <font>
      <sz val="10"/>
      <color theme="1"/>
      <name val="Arial Nova Cond"/>
      <family val="2"/>
    </font>
    <font>
      <sz val="11"/>
      <color theme="0"/>
      <name val="Calibri"/>
      <family val="2"/>
      <scheme val="minor"/>
    </font>
    <font>
      <u/>
      <sz val="11"/>
      <color indexed="12"/>
      <name val="Arial"/>
      <family val="2"/>
    </font>
    <font>
      <sz val="14"/>
      <color theme="1"/>
      <name val="Calibri"/>
      <family val="2"/>
      <scheme val="minor"/>
    </font>
    <font>
      <b/>
      <sz val="22"/>
      <color theme="1" tint="0.34998626667073579"/>
      <name val="Calibri Light"/>
      <family val="2"/>
      <scheme val="major"/>
    </font>
    <font>
      <sz val="11"/>
      <color theme="1"/>
      <name val="Arial Nova Cond"/>
      <family val="2"/>
    </font>
    <font>
      <b/>
      <u/>
      <sz val="11"/>
      <color theme="1"/>
      <name val="Arial Nova Cond"/>
      <family val="2"/>
    </font>
    <font>
      <b/>
      <u/>
      <sz val="11"/>
      <color rgb="FFFF0000"/>
      <name val="Arial Nova Cond"/>
      <family val="2"/>
    </font>
    <font>
      <b/>
      <sz val="12"/>
      <color rgb="FFFF0000"/>
      <name val="Calibri"/>
      <family val="2"/>
      <scheme val="minor"/>
    </font>
    <font>
      <b/>
      <sz val="10"/>
      <color theme="1"/>
      <name val="Arial Nova Cond"/>
      <family val="2"/>
    </font>
    <font>
      <b/>
      <u/>
      <sz val="11"/>
      <color theme="1"/>
      <name val="Calibri"/>
      <family val="2"/>
      <scheme val="minor"/>
    </font>
  </fonts>
  <fills count="13">
    <fill>
      <patternFill patternType="none"/>
    </fill>
    <fill>
      <patternFill patternType="gray125"/>
    </fill>
    <fill>
      <patternFill patternType="solid">
        <fgColor theme="1" tint="0.49998474074526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FF9E7"/>
        <bgColor indexed="64"/>
      </patternFill>
    </fill>
    <fill>
      <patternFill patternType="solid">
        <fgColor rgb="FFE6F1DF"/>
        <bgColor indexed="64"/>
      </patternFill>
    </fill>
    <fill>
      <patternFill patternType="solid">
        <fgColor theme="0" tint="-0.249977111117893"/>
        <bgColor indexed="64"/>
      </patternFill>
    </fill>
    <fill>
      <patternFill patternType="solid">
        <fgColor rgb="FFF49F70"/>
        <bgColor indexed="64"/>
      </patternFill>
    </fill>
    <fill>
      <patternFill patternType="solid">
        <fgColor theme="6" tint="0.79998168889431442"/>
        <bgColor indexed="64"/>
      </patternFill>
    </fill>
    <fill>
      <patternFill patternType="solid">
        <fgColor theme="0" tint="-0.24994659260841701"/>
        <bgColor indexed="64"/>
      </patternFill>
    </fill>
    <fill>
      <patternFill patternType="solid">
        <fgColor theme="4" tint="0.59999389629810485"/>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medium">
        <color theme="0" tint="-0.14996795556505021"/>
      </top>
      <bottom style="medium">
        <color theme="0" tint="-0.14996795556505021"/>
      </bottom>
      <diagonal/>
    </border>
    <border>
      <left style="medium">
        <color indexed="64"/>
      </left>
      <right style="medium">
        <color indexed="64"/>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style="medium">
        <color rgb="FF000000"/>
      </bottom>
      <diagonal/>
    </border>
    <border>
      <left/>
      <right/>
      <top style="medium">
        <color rgb="FF000000"/>
      </top>
      <bottom style="medium">
        <color rgb="FF000000"/>
      </bottom>
      <diagonal/>
    </border>
  </borders>
  <cellStyleXfs count="19">
    <xf numFmtId="0" fontId="0" fillId="0" borderId="0"/>
    <xf numFmtId="44" fontId="2" fillId="0" borderId="0" applyFont="0" applyFill="0" applyBorder="0" applyAlignment="0" applyProtection="0"/>
    <xf numFmtId="9" fontId="2" fillId="0" borderId="0" applyFont="0" applyFill="0" applyBorder="0" applyAlignment="0" applyProtection="0"/>
    <xf numFmtId="1" fontId="3" fillId="0" borderId="0"/>
    <xf numFmtId="0" fontId="10" fillId="0" borderId="0"/>
    <xf numFmtId="0" fontId="21" fillId="0" borderId="0"/>
    <xf numFmtId="0" fontId="22" fillId="0" borderId="0" applyNumberFormat="0" applyFill="0" applyBorder="0" applyAlignment="0" applyProtection="0">
      <alignment vertical="top"/>
      <protection locked="0"/>
    </xf>
    <xf numFmtId="37" fontId="2" fillId="0" borderId="0" applyFont="0" applyFill="0" applyBorder="0" applyProtection="0">
      <alignment horizontal="center" vertical="center"/>
    </xf>
    <xf numFmtId="14" fontId="2" fillId="0" borderId="0" applyFont="0" applyFill="0" applyBorder="0">
      <alignment horizontal="center" vertical="center"/>
    </xf>
    <xf numFmtId="9" fontId="2" fillId="0" borderId="0" applyFont="0" applyFill="0" applyBorder="0" applyProtection="0">
      <alignment horizontal="center" vertical="center"/>
    </xf>
    <xf numFmtId="0" fontId="2" fillId="0" borderId="0" applyNumberFormat="0" applyFill="0" applyProtection="0">
      <alignment horizontal="right" vertical="center" indent="1"/>
    </xf>
    <xf numFmtId="0" fontId="23" fillId="0" borderId="0" applyNumberFormat="0" applyFill="0" applyAlignment="0" applyProtection="0"/>
    <xf numFmtId="0" fontId="24" fillId="0" borderId="0" applyNumberFormat="0" applyFill="0" applyBorder="0" applyAlignment="0" applyProtection="0"/>
    <xf numFmtId="0" fontId="23" fillId="0" borderId="0" applyNumberFormat="0" applyFill="0" applyProtection="0">
      <alignment vertical="top"/>
    </xf>
    <xf numFmtId="0" fontId="2" fillId="0" borderId="0" applyNumberFormat="0" applyFill="0" applyProtection="0">
      <alignment horizontal="right" indent="1"/>
    </xf>
    <xf numFmtId="168" fontId="2" fillId="0" borderId="43">
      <alignment horizontal="center" vertical="center"/>
    </xf>
    <xf numFmtId="0" fontId="2" fillId="0" borderId="44" applyFill="0">
      <alignment horizontal="center" vertical="center"/>
    </xf>
    <xf numFmtId="0" fontId="2" fillId="0" borderId="44" applyFill="0">
      <alignment horizontal="left" vertical="center" indent="2"/>
    </xf>
    <xf numFmtId="169" fontId="2" fillId="0" borderId="44" applyFill="0">
      <alignment horizontal="center" vertical="center"/>
    </xf>
  </cellStyleXfs>
  <cellXfs count="207">
    <xf numFmtId="0" fontId="0" fillId="0" borderId="0" xfId="0"/>
    <xf numFmtId="0" fontId="2" fillId="0" borderId="0" xfId="0" applyFont="1"/>
    <xf numFmtId="0" fontId="0" fillId="3" borderId="2" xfId="0" applyFill="1" applyBorder="1"/>
    <xf numFmtId="0" fontId="0" fillId="3" borderId="3"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0" xfId="0" applyFill="1"/>
    <xf numFmtId="1" fontId="5" fillId="3" borderId="0" xfId="3" applyFont="1" applyFill="1" applyAlignment="1">
      <alignment horizontal="center" vertical="top"/>
    </xf>
    <xf numFmtId="1" fontId="5" fillId="0" borderId="0" xfId="3" applyFont="1"/>
    <xf numFmtId="1" fontId="6" fillId="0" borderId="0" xfId="3" applyFont="1" applyAlignment="1">
      <alignment horizontal="left"/>
    </xf>
    <xf numFmtId="1" fontId="7" fillId="0" borderId="0" xfId="3" applyFont="1" applyAlignment="1">
      <alignment horizontal="left"/>
    </xf>
    <xf numFmtId="1" fontId="9" fillId="3" borderId="0" xfId="3" applyFont="1" applyFill="1" applyAlignment="1">
      <alignment horizontal="left"/>
    </xf>
    <xf numFmtId="0" fontId="8" fillId="3" borderId="0" xfId="3" applyNumberFormat="1" applyFont="1" applyFill="1" applyAlignment="1">
      <alignment horizontal="left"/>
    </xf>
    <xf numFmtId="1" fontId="8" fillId="3" borderId="0" xfId="3" applyFont="1" applyFill="1"/>
    <xf numFmtId="1" fontId="8" fillId="0" borderId="0" xfId="3" applyFont="1"/>
    <xf numFmtId="1" fontId="8" fillId="0" borderId="0" xfId="3" applyFont="1" applyAlignment="1">
      <alignment horizontal="left" indent="3"/>
    </xf>
    <xf numFmtId="1" fontId="3" fillId="0" borderId="0" xfId="3" applyAlignment="1">
      <alignment horizontal="left"/>
    </xf>
    <xf numFmtId="1" fontId="3" fillId="3" borderId="9" xfId="3" applyFill="1" applyBorder="1" applyAlignment="1">
      <alignment horizontal="left"/>
    </xf>
    <xf numFmtId="1" fontId="4" fillId="0" borderId="0" xfId="3" applyFont="1" applyAlignment="1">
      <alignment horizontal="left"/>
    </xf>
    <xf numFmtId="0" fontId="0" fillId="0" borderId="0" xfId="0" applyAlignment="1">
      <alignment wrapText="1"/>
    </xf>
    <xf numFmtId="0" fontId="13" fillId="0" borderId="0" xfId="0" applyFont="1" applyAlignment="1" applyProtection="1">
      <alignment vertical="center"/>
      <protection locked="0"/>
    </xf>
    <xf numFmtId="0" fontId="14" fillId="0" borderId="6" xfId="0" applyFont="1" applyBorder="1" applyAlignment="1" applyProtection="1">
      <alignment horizontal="center" vertical="center"/>
      <protection locked="0"/>
    </xf>
    <xf numFmtId="0" fontId="14" fillId="0" borderId="0" xfId="0" applyFont="1" applyAlignment="1" applyProtection="1">
      <alignment vertical="center"/>
      <protection locked="0"/>
    </xf>
    <xf numFmtId="164" fontId="13" fillId="0" borderId="0" xfId="0" applyNumberFormat="1" applyFont="1" applyAlignment="1" applyProtection="1">
      <alignment vertical="center"/>
      <protection locked="0"/>
    </xf>
    <xf numFmtId="0" fontId="17" fillId="0" borderId="0" xfId="0" applyFont="1"/>
    <xf numFmtId="166" fontId="13" fillId="7" borderId="15" xfId="1" applyNumberFormat="1" applyFont="1" applyFill="1" applyBorder="1" applyAlignment="1" applyProtection="1">
      <alignment horizontal="center" vertical="center"/>
    </xf>
    <xf numFmtId="166" fontId="13" fillId="0" borderId="0" xfId="0" applyNumberFormat="1" applyFont="1" applyAlignment="1" applyProtection="1">
      <alignment vertical="center"/>
      <protection locked="0"/>
    </xf>
    <xf numFmtId="166" fontId="13" fillId="7" borderId="16" xfId="1" applyNumberFormat="1" applyFont="1" applyFill="1" applyBorder="1" applyAlignment="1" applyProtection="1">
      <alignment horizontal="center" vertical="center"/>
    </xf>
    <xf numFmtId="166" fontId="13" fillId="7" borderId="24" xfId="1" applyNumberFormat="1" applyFont="1" applyFill="1" applyBorder="1" applyAlignment="1" applyProtection="1">
      <alignment horizontal="center" vertical="center"/>
    </xf>
    <xf numFmtId="0" fontId="13" fillId="0" borderId="7" xfId="0" applyFont="1" applyBorder="1" applyAlignment="1" applyProtection="1">
      <alignment vertical="center"/>
      <protection locked="0"/>
    </xf>
    <xf numFmtId="0" fontId="18" fillId="0" borderId="5" xfId="0" applyFont="1" applyBorder="1" applyAlignment="1" applyProtection="1">
      <alignment vertical="center" wrapText="1"/>
      <protection locked="0"/>
    </xf>
    <xf numFmtId="0" fontId="18" fillId="0" borderId="0" xfId="0" applyFont="1" applyAlignment="1" applyProtection="1">
      <alignment vertical="center" wrapText="1"/>
      <protection locked="0"/>
    </xf>
    <xf numFmtId="0" fontId="13" fillId="0" borderId="0" xfId="0" applyFont="1" applyAlignment="1" applyProtection="1">
      <alignment horizontal="left" vertical="center" indent="1"/>
      <protection locked="0"/>
    </xf>
    <xf numFmtId="0" fontId="20" fillId="0" borderId="0" xfId="0" applyFont="1" applyAlignment="1" applyProtection="1">
      <alignment horizontal="left" vertical="center" indent="1"/>
      <protection locked="0"/>
    </xf>
    <xf numFmtId="0" fontId="12" fillId="0" borderId="0" xfId="0" applyFont="1" applyAlignment="1" applyProtection="1">
      <alignment vertical="center" wrapText="1"/>
      <protection locked="0"/>
    </xf>
    <xf numFmtId="0" fontId="14" fillId="5" borderId="25" xfId="0" applyFont="1" applyFill="1" applyBorder="1" applyAlignment="1" applyProtection="1">
      <alignment horizontal="center" vertical="center"/>
      <protection locked="0"/>
    </xf>
    <xf numFmtId="0" fontId="14" fillId="5" borderId="34" xfId="0" applyFont="1" applyFill="1" applyBorder="1" applyAlignment="1" applyProtection="1">
      <alignment horizontal="center" vertical="center"/>
      <protection locked="0"/>
    </xf>
    <xf numFmtId="0" fontId="14" fillId="5" borderId="13" xfId="0" applyFont="1" applyFill="1" applyBorder="1" applyAlignment="1" applyProtection="1">
      <alignment horizontal="center" vertical="center"/>
      <protection locked="0"/>
    </xf>
    <xf numFmtId="0" fontId="14" fillId="5" borderId="26" xfId="0" applyFont="1" applyFill="1" applyBorder="1" applyAlignment="1" applyProtection="1">
      <alignment horizontal="center" vertical="center"/>
      <protection locked="0"/>
    </xf>
    <xf numFmtId="0" fontId="14" fillId="5" borderId="31" xfId="0" applyFont="1" applyFill="1" applyBorder="1" applyAlignment="1" applyProtection="1">
      <alignment horizontal="center" vertical="center"/>
      <protection locked="0"/>
    </xf>
    <xf numFmtId="0" fontId="14" fillId="5" borderId="4" xfId="0" applyFont="1" applyFill="1" applyBorder="1" applyAlignment="1" applyProtection="1">
      <alignment horizontal="center" vertical="center"/>
      <protection locked="0"/>
    </xf>
    <xf numFmtId="0" fontId="14" fillId="5" borderId="1" xfId="0" applyFont="1" applyFill="1" applyBorder="1" applyAlignment="1" applyProtection="1">
      <alignment horizontal="center" vertical="center"/>
      <protection locked="0"/>
    </xf>
    <xf numFmtId="0" fontId="14" fillId="5" borderId="1" xfId="0" applyFont="1" applyFill="1" applyBorder="1" applyAlignment="1" applyProtection="1">
      <alignment horizontal="center" vertical="center" wrapText="1"/>
      <protection locked="0"/>
    </xf>
    <xf numFmtId="166" fontId="13" fillId="6" borderId="14" xfId="1" applyNumberFormat="1" applyFont="1" applyFill="1" applyBorder="1" applyAlignment="1" applyProtection="1">
      <alignment horizontal="center" vertical="center"/>
      <protection locked="0"/>
    </xf>
    <xf numFmtId="166" fontId="13" fillId="6" borderId="18" xfId="0" applyNumberFormat="1" applyFont="1" applyFill="1" applyBorder="1" applyAlignment="1" applyProtection="1">
      <alignment vertical="center"/>
      <protection locked="0"/>
    </xf>
    <xf numFmtId="0" fontId="13" fillId="6" borderId="17" xfId="0" applyFont="1" applyFill="1" applyBorder="1" applyAlignment="1" applyProtection="1">
      <alignment horizontal="left" vertical="center" wrapText="1" indent="1"/>
      <protection locked="0"/>
    </xf>
    <xf numFmtId="166" fontId="13" fillId="6" borderId="1" xfId="0" applyNumberFormat="1" applyFont="1" applyFill="1" applyBorder="1" applyAlignment="1" applyProtection="1">
      <alignment vertical="center"/>
      <protection locked="0"/>
    </xf>
    <xf numFmtId="0" fontId="13" fillId="6" borderId="21" xfId="0" applyFont="1" applyFill="1" applyBorder="1" applyAlignment="1" applyProtection="1">
      <alignment horizontal="left" vertical="center" wrapText="1" indent="1"/>
      <protection locked="0"/>
    </xf>
    <xf numFmtId="166" fontId="13" fillId="6" borderId="19" xfId="0" applyNumberFormat="1" applyFont="1" applyFill="1" applyBorder="1" applyAlignment="1" applyProtection="1">
      <alignment vertical="center"/>
      <protection locked="0"/>
    </xf>
    <xf numFmtId="0" fontId="13" fillId="6" borderId="20" xfId="0" applyFont="1" applyFill="1" applyBorder="1" applyAlignment="1" applyProtection="1">
      <alignment horizontal="left" vertical="center" wrapText="1" indent="1"/>
      <protection locked="0"/>
    </xf>
    <xf numFmtId="0" fontId="13" fillId="6" borderId="1" xfId="0" applyFont="1" applyFill="1" applyBorder="1" applyAlignment="1" applyProtection="1">
      <alignment horizontal="left" vertical="center" wrapText="1"/>
      <protection locked="0"/>
    </xf>
    <xf numFmtId="170" fontId="13" fillId="6" borderId="1" xfId="1" applyNumberFormat="1" applyFont="1" applyFill="1" applyBorder="1" applyAlignment="1" applyProtection="1">
      <alignment horizontal="center" vertical="center"/>
      <protection locked="0"/>
    </xf>
    <xf numFmtId="170" fontId="13" fillId="6" borderId="1" xfId="0" applyNumberFormat="1" applyFont="1" applyFill="1" applyBorder="1" applyAlignment="1" applyProtection="1">
      <alignment horizontal="center" vertical="center"/>
      <protection locked="0"/>
    </xf>
    <xf numFmtId="167" fontId="13" fillId="6" borderId="1" xfId="1" applyNumberFormat="1" applyFont="1" applyFill="1" applyBorder="1" applyAlignment="1" applyProtection="1">
      <alignment horizontal="center" vertical="center"/>
      <protection locked="0"/>
    </xf>
    <xf numFmtId="0" fontId="13" fillId="6" borderId="1" xfId="0" applyFont="1" applyFill="1" applyBorder="1" applyAlignment="1" applyProtection="1">
      <alignment horizontal="center" vertical="center" wrapText="1"/>
      <protection locked="0"/>
    </xf>
    <xf numFmtId="0" fontId="13" fillId="6" borderId="10" xfId="0" applyFont="1" applyFill="1" applyBorder="1" applyAlignment="1" applyProtection="1">
      <alignment vertical="center" wrapText="1"/>
      <protection locked="0"/>
    </xf>
    <xf numFmtId="0" fontId="13" fillId="8" borderId="10" xfId="0" applyFont="1" applyFill="1" applyBorder="1" applyAlignment="1" applyProtection="1">
      <alignment vertical="center" wrapText="1"/>
      <protection locked="0"/>
    </xf>
    <xf numFmtId="0" fontId="13" fillId="8" borderId="1" xfId="0" applyFont="1" applyFill="1" applyBorder="1" applyAlignment="1" applyProtection="1">
      <alignment horizontal="center" vertical="center" wrapText="1"/>
      <protection locked="0"/>
    </xf>
    <xf numFmtId="165" fontId="13" fillId="8" borderId="1" xfId="1" applyNumberFormat="1" applyFont="1" applyFill="1" applyBorder="1" applyAlignment="1" applyProtection="1">
      <alignment horizontal="center" vertical="center" wrapText="1"/>
      <protection locked="0"/>
    </xf>
    <xf numFmtId="166" fontId="13" fillId="7" borderId="35" xfId="1" applyNumberFormat="1" applyFont="1" applyFill="1" applyBorder="1" applyAlignment="1" applyProtection="1">
      <alignment horizontal="center" vertical="center"/>
    </xf>
    <xf numFmtId="0" fontId="13" fillId="6" borderId="10" xfId="0" applyFont="1" applyFill="1" applyBorder="1" applyAlignment="1" applyProtection="1">
      <alignment horizontal="left" vertical="center" wrapText="1"/>
      <protection locked="0"/>
    </xf>
    <xf numFmtId="0" fontId="13" fillId="6" borderId="11" xfId="0" applyFont="1" applyFill="1" applyBorder="1" applyAlignment="1" applyProtection="1">
      <alignment horizontal="left" vertical="center" wrapText="1"/>
      <protection locked="0"/>
    </xf>
    <xf numFmtId="0" fontId="15" fillId="0" borderId="0" xfId="0" applyFont="1" applyAlignment="1" applyProtection="1">
      <alignment horizontal="left" vertical="center"/>
      <protection locked="0"/>
    </xf>
    <xf numFmtId="166" fontId="14" fillId="5" borderId="25" xfId="0" applyNumberFormat="1" applyFont="1" applyFill="1" applyBorder="1" applyAlignment="1">
      <alignment vertical="center"/>
    </xf>
    <xf numFmtId="2" fontId="13" fillId="7" borderId="39" xfId="2" applyNumberFormat="1" applyFont="1" applyFill="1" applyBorder="1" applyAlignment="1" applyProtection="1">
      <alignment horizontal="right" vertical="center" indent="1"/>
    </xf>
    <xf numFmtId="2" fontId="13" fillId="7" borderId="37" xfId="2" applyNumberFormat="1" applyFont="1" applyFill="1" applyBorder="1" applyAlignment="1" applyProtection="1">
      <alignment horizontal="right" vertical="center" indent="1"/>
    </xf>
    <xf numFmtId="2" fontId="13" fillId="7" borderId="38" xfId="2" applyNumberFormat="1" applyFont="1" applyFill="1" applyBorder="1" applyAlignment="1" applyProtection="1">
      <alignment horizontal="right" vertical="center" indent="1"/>
    </xf>
    <xf numFmtId="2" fontId="13" fillId="7" borderId="29" xfId="2" applyNumberFormat="1" applyFont="1" applyFill="1" applyBorder="1" applyAlignment="1" applyProtection="1">
      <alignment horizontal="right" vertical="center" indent="1"/>
    </xf>
    <xf numFmtId="166" fontId="13" fillId="7" borderId="35" xfId="2" applyNumberFormat="1" applyFont="1" applyFill="1" applyBorder="1" applyAlignment="1" applyProtection="1">
      <alignment vertical="center"/>
    </xf>
    <xf numFmtId="166" fontId="13" fillId="7" borderId="15" xfId="2" applyNumberFormat="1" applyFont="1" applyFill="1" applyBorder="1" applyAlignment="1" applyProtection="1">
      <alignment vertical="center"/>
    </xf>
    <xf numFmtId="166" fontId="13" fillId="7" borderId="29" xfId="2" applyNumberFormat="1" applyFont="1" applyFill="1" applyBorder="1" applyAlignment="1" applyProtection="1">
      <alignment vertical="center"/>
    </xf>
    <xf numFmtId="2" fontId="13" fillId="7" borderId="16" xfId="2" applyNumberFormat="1" applyFont="1" applyFill="1" applyBorder="1" applyAlignment="1" applyProtection="1">
      <alignment horizontal="right" vertical="center" indent="1"/>
    </xf>
    <xf numFmtId="2" fontId="13" fillId="7" borderId="15" xfId="2" applyNumberFormat="1" applyFont="1" applyFill="1" applyBorder="1" applyAlignment="1" applyProtection="1">
      <alignment horizontal="right" vertical="center" indent="1"/>
    </xf>
    <xf numFmtId="2" fontId="19" fillId="7" borderId="13" xfId="2" applyNumberFormat="1" applyFont="1" applyFill="1" applyBorder="1" applyAlignment="1" applyProtection="1">
      <alignment horizontal="right" vertical="center" indent="1"/>
    </xf>
    <xf numFmtId="2" fontId="14" fillId="5" borderId="24" xfId="2" applyNumberFormat="1" applyFont="1" applyFill="1" applyBorder="1" applyAlignment="1" applyProtection="1">
      <alignment horizontal="right" vertical="center" indent="1"/>
    </xf>
    <xf numFmtId="0" fontId="13" fillId="0" borderId="0" xfId="0" applyFont="1" applyAlignment="1" applyProtection="1">
      <alignment horizontal="left" vertical="center"/>
      <protection locked="0"/>
    </xf>
    <xf numFmtId="166" fontId="13" fillId="0" borderId="6" xfId="1" applyNumberFormat="1" applyFont="1" applyFill="1" applyBorder="1" applyAlignment="1" applyProtection="1">
      <alignment horizontal="left" vertical="center" indent="2"/>
    </xf>
    <xf numFmtId="166" fontId="13" fillId="7" borderId="23" xfId="1" applyNumberFormat="1" applyFont="1" applyFill="1" applyBorder="1" applyAlignment="1" applyProtection="1">
      <alignment horizontal="left" vertical="center" indent="2"/>
    </xf>
    <xf numFmtId="166" fontId="13" fillId="5" borderId="23" xfId="1" applyNumberFormat="1" applyFont="1" applyFill="1" applyBorder="1" applyAlignment="1" applyProtection="1">
      <alignment horizontal="left" vertical="center" indent="2"/>
    </xf>
    <xf numFmtId="170" fontId="14" fillId="8" borderId="10" xfId="1" applyNumberFormat="1" applyFont="1" applyFill="1" applyBorder="1" applyAlignment="1" applyProtection="1">
      <alignment horizontal="center" vertical="center"/>
    </xf>
    <xf numFmtId="170" fontId="13" fillId="7" borderId="10" xfId="1" applyNumberFormat="1" applyFont="1" applyFill="1" applyBorder="1" applyAlignment="1" applyProtection="1">
      <alignment horizontal="center" vertical="center"/>
    </xf>
    <xf numFmtId="0" fontId="14" fillId="9" borderId="1" xfId="0" applyFont="1" applyFill="1" applyBorder="1" applyAlignment="1" applyProtection="1">
      <alignment horizontal="center" vertical="center" wrapText="1"/>
      <protection locked="0"/>
    </xf>
    <xf numFmtId="0" fontId="25" fillId="8" borderId="1" xfId="0" applyFont="1" applyFill="1" applyBorder="1" applyAlignment="1" applyProtection="1">
      <alignment vertical="center"/>
      <protection locked="0"/>
    </xf>
    <xf numFmtId="0" fontId="26" fillId="0" borderId="0" xfId="0" applyFont="1" applyAlignment="1" applyProtection="1">
      <alignment horizontal="left" vertical="center"/>
      <protection locked="0"/>
    </xf>
    <xf numFmtId="166" fontId="13" fillId="10" borderId="51" xfId="0" applyNumberFormat="1" applyFont="1" applyFill="1" applyBorder="1" applyAlignment="1" applyProtection="1">
      <alignment vertical="center"/>
      <protection locked="0"/>
    </xf>
    <xf numFmtId="166" fontId="13" fillId="10" borderId="50" xfId="0" applyNumberFormat="1" applyFont="1" applyFill="1" applyBorder="1" applyAlignment="1" applyProtection="1">
      <alignment vertical="center"/>
      <protection locked="0"/>
    </xf>
    <xf numFmtId="2" fontId="12" fillId="0" borderId="0" xfId="0" quotePrefix="1" applyNumberFormat="1" applyFont="1" applyAlignment="1">
      <alignment vertical="center"/>
    </xf>
    <xf numFmtId="0" fontId="12" fillId="0" borderId="0" xfId="0" applyFont="1" applyAlignment="1">
      <alignment vertical="center" wrapText="1"/>
    </xf>
    <xf numFmtId="166" fontId="14" fillId="7" borderId="36" xfId="1" applyNumberFormat="1" applyFont="1" applyFill="1" applyBorder="1" applyAlignment="1" applyProtection="1">
      <alignment horizontal="center" vertical="center"/>
    </xf>
    <xf numFmtId="166" fontId="14" fillId="7" borderId="35" xfId="1" applyNumberFormat="1" applyFont="1" applyFill="1" applyBorder="1" applyAlignment="1" applyProtection="1">
      <alignment horizontal="center" vertical="center"/>
    </xf>
    <xf numFmtId="166" fontId="13" fillId="7" borderId="29" xfId="1" applyNumberFormat="1" applyFont="1" applyFill="1" applyBorder="1" applyAlignment="1" applyProtection="1">
      <alignment horizontal="center" vertical="center"/>
    </xf>
    <xf numFmtId="0" fontId="13" fillId="11" borderId="0" xfId="0" applyFont="1" applyFill="1" applyAlignment="1" applyProtection="1">
      <alignment vertical="center"/>
      <protection locked="0"/>
    </xf>
    <xf numFmtId="9" fontId="0" fillId="0" borderId="0" xfId="2" applyFont="1"/>
    <xf numFmtId="9" fontId="13" fillId="6" borderId="13" xfId="2" applyFont="1" applyFill="1" applyBorder="1" applyAlignment="1" applyProtection="1">
      <alignment vertical="center"/>
      <protection locked="0"/>
    </xf>
    <xf numFmtId="166" fontId="13" fillId="7" borderId="45" xfId="1" applyNumberFormat="1" applyFont="1" applyFill="1" applyBorder="1" applyAlignment="1" applyProtection="1">
      <alignment horizontal="left" vertical="center" indent="2"/>
    </xf>
    <xf numFmtId="166" fontId="13" fillId="7" borderId="24" xfId="1" applyNumberFormat="1" applyFont="1" applyFill="1" applyBorder="1" applyAlignment="1" applyProtection="1">
      <alignment horizontal="left" vertical="center" indent="2"/>
    </xf>
    <xf numFmtId="0" fontId="25" fillId="6" borderId="1" xfId="0" applyFont="1" applyFill="1" applyBorder="1" applyAlignment="1" applyProtection="1">
      <alignment vertical="center"/>
      <protection locked="0"/>
    </xf>
    <xf numFmtId="0" fontId="13" fillId="6" borderId="1" xfId="0" applyFont="1" applyFill="1" applyBorder="1" applyAlignment="1" applyProtection="1">
      <alignment vertical="center"/>
      <protection locked="0"/>
    </xf>
    <xf numFmtId="166" fontId="13" fillId="6" borderId="18" xfId="1" applyNumberFormat="1" applyFont="1" applyFill="1" applyBorder="1" applyAlignment="1" applyProtection="1">
      <alignment horizontal="right" vertical="center"/>
      <protection locked="0"/>
    </xf>
    <xf numFmtId="166" fontId="13" fillId="6" borderId="1" xfId="0" applyNumberFormat="1" applyFont="1" applyFill="1" applyBorder="1" applyAlignment="1" applyProtection="1">
      <alignment horizontal="right" vertical="center"/>
      <protection locked="0"/>
    </xf>
    <xf numFmtId="166" fontId="13" fillId="7" borderId="6" xfId="1" applyNumberFormat="1" applyFont="1" applyFill="1" applyBorder="1" applyAlignment="1" applyProtection="1">
      <alignment horizontal="left" vertical="center" indent="2"/>
    </xf>
    <xf numFmtId="0" fontId="13" fillId="8" borderId="10" xfId="0" applyFont="1" applyFill="1" applyBorder="1" applyAlignment="1">
      <alignment vertical="center" wrapText="1"/>
    </xf>
    <xf numFmtId="0" fontId="13" fillId="8" borderId="11" xfId="0" applyFont="1" applyFill="1" applyBorder="1" applyAlignment="1">
      <alignment vertical="center" wrapText="1"/>
    </xf>
    <xf numFmtId="0" fontId="13" fillId="8" borderId="11" xfId="0" applyFont="1" applyFill="1" applyBorder="1" applyAlignment="1" applyProtection="1">
      <alignment vertical="center" wrapText="1"/>
      <protection locked="0"/>
    </xf>
    <xf numFmtId="0" fontId="12" fillId="6" borderId="22" xfId="0" applyFont="1" applyFill="1" applyBorder="1" applyAlignment="1" applyProtection="1">
      <alignment vertical="center"/>
      <protection locked="0"/>
    </xf>
    <xf numFmtId="166" fontId="14" fillId="5" borderId="13" xfId="0" applyNumberFormat="1" applyFont="1" applyFill="1" applyBorder="1" applyAlignment="1">
      <alignment vertical="center"/>
    </xf>
    <xf numFmtId="0" fontId="0" fillId="3" borderId="6" xfId="0" applyFill="1" applyBorder="1" applyAlignment="1">
      <alignment horizontal="center"/>
    </xf>
    <xf numFmtId="0" fontId="12" fillId="6" borderId="13" xfId="0" applyFont="1" applyFill="1" applyBorder="1" applyAlignment="1" applyProtection="1">
      <alignment vertical="center"/>
      <protection locked="0"/>
    </xf>
    <xf numFmtId="1" fontId="28" fillId="3" borderId="0" xfId="3" applyFont="1" applyFill="1" applyAlignment="1">
      <alignment horizontal="left" indent="3"/>
    </xf>
    <xf numFmtId="0" fontId="16" fillId="6" borderId="22" xfId="0" applyFont="1" applyFill="1" applyBorder="1" applyAlignment="1" applyProtection="1">
      <alignment horizontal="center" vertical="center" wrapText="1"/>
      <protection locked="0"/>
    </xf>
    <xf numFmtId="0" fontId="16" fillId="6" borderId="13" xfId="0" applyFont="1" applyFill="1" applyBorder="1" applyAlignment="1" applyProtection="1">
      <alignment horizontal="center" vertical="center" wrapText="1"/>
      <protection locked="0"/>
    </xf>
    <xf numFmtId="0" fontId="29" fillId="7" borderId="25" xfId="0" applyFont="1" applyFill="1" applyBorder="1" applyAlignment="1">
      <alignment horizontal="center" vertical="center"/>
    </xf>
    <xf numFmtId="0" fontId="29" fillId="7" borderId="13" xfId="0" applyFont="1" applyFill="1" applyBorder="1" applyAlignment="1">
      <alignment horizontal="center" vertical="center"/>
    </xf>
    <xf numFmtId="166" fontId="25" fillId="7" borderId="27" xfId="1" applyNumberFormat="1" applyFont="1" applyFill="1" applyBorder="1" applyAlignment="1" applyProtection="1">
      <alignment horizontal="center" vertical="center"/>
    </xf>
    <xf numFmtId="166" fontId="13" fillId="2" borderId="30" xfId="1" applyNumberFormat="1" applyFont="1" applyFill="1" applyBorder="1" applyAlignment="1" applyProtection="1">
      <alignment horizontal="center" vertical="center"/>
    </xf>
    <xf numFmtId="0" fontId="14" fillId="5" borderId="13" xfId="0" applyFont="1" applyFill="1" applyBorder="1" applyAlignment="1">
      <alignment horizontal="left" vertical="center" indent="1"/>
    </xf>
    <xf numFmtId="0" fontId="14" fillId="7" borderId="35" xfId="0" applyFont="1" applyFill="1" applyBorder="1" applyAlignment="1">
      <alignment horizontal="left" vertical="center" indent="1"/>
    </xf>
    <xf numFmtId="0" fontId="14" fillId="5" borderId="24" xfId="0" applyFont="1" applyFill="1" applyBorder="1" applyAlignment="1">
      <alignment horizontal="left" vertical="center" indent="1"/>
    </xf>
    <xf numFmtId="0" fontId="13" fillId="7" borderId="15" xfId="0" applyFont="1" applyFill="1" applyBorder="1" applyAlignment="1">
      <alignment horizontal="left" vertical="center" wrapText="1" indent="1"/>
    </xf>
    <xf numFmtId="0" fontId="13" fillId="7" borderId="15" xfId="0" applyFont="1" applyFill="1" applyBorder="1" applyAlignment="1">
      <alignment horizontal="left" vertical="center" indent="1"/>
    </xf>
    <xf numFmtId="0" fontId="13" fillId="7" borderId="29" xfId="0" applyFont="1" applyFill="1" applyBorder="1" applyAlignment="1">
      <alignment horizontal="left" vertical="center" wrapText="1" indent="1"/>
    </xf>
    <xf numFmtId="0" fontId="13" fillId="7" borderId="24" xfId="0" applyFont="1" applyFill="1" applyBorder="1" applyAlignment="1">
      <alignment horizontal="left" vertical="center" wrapText="1" indent="1"/>
    </xf>
    <xf numFmtId="0" fontId="14" fillId="5" borderId="2" xfId="0" applyFont="1" applyFill="1" applyBorder="1" applyAlignment="1">
      <alignment horizontal="center" vertical="center"/>
    </xf>
    <xf numFmtId="0" fontId="13" fillId="7" borderId="20" xfId="0" applyFont="1" applyFill="1" applyBorder="1" applyAlignment="1">
      <alignment horizontal="left" vertical="center" wrapText="1" indent="1"/>
    </xf>
    <xf numFmtId="0" fontId="13" fillId="7" borderId="17" xfId="0" applyFont="1" applyFill="1" applyBorder="1" applyAlignment="1">
      <alignment horizontal="left" vertical="center" wrapText="1" indent="1"/>
    </xf>
    <xf numFmtId="0" fontId="13" fillId="7" borderId="21" xfId="0" applyFont="1" applyFill="1" applyBorder="1" applyAlignment="1">
      <alignment horizontal="left" vertical="center" wrapText="1" indent="1"/>
    </xf>
    <xf numFmtId="0" fontId="13" fillId="7" borderId="27" xfId="0" applyFont="1" applyFill="1" applyBorder="1" applyAlignment="1">
      <alignment horizontal="left" vertical="center" wrapText="1" indent="1"/>
    </xf>
    <xf numFmtId="166" fontId="13" fillId="7" borderId="18" xfId="0" applyNumberFormat="1" applyFont="1" applyFill="1" applyBorder="1" applyAlignment="1">
      <alignment vertical="center"/>
    </xf>
    <xf numFmtId="0" fontId="13" fillId="7" borderId="2" xfId="0" applyFont="1" applyFill="1" applyBorder="1" applyAlignment="1">
      <alignment horizontal="left" vertical="center" wrapText="1" indent="1"/>
    </xf>
    <xf numFmtId="166" fontId="13" fillId="7" borderId="18" xfId="1" applyNumberFormat="1" applyFont="1" applyFill="1" applyBorder="1" applyAlignment="1" applyProtection="1">
      <alignment horizontal="right" vertical="center"/>
    </xf>
    <xf numFmtId="166" fontId="13" fillId="7" borderId="31" xfId="0" applyNumberFormat="1" applyFont="1" applyFill="1" applyBorder="1" applyAlignment="1">
      <alignment vertical="center"/>
    </xf>
    <xf numFmtId="0" fontId="13" fillId="7" borderId="14" xfId="0" applyFont="1" applyFill="1" applyBorder="1" applyAlignment="1">
      <alignment horizontal="left" vertical="center" wrapText="1" indent="1"/>
    </xf>
    <xf numFmtId="166" fontId="13" fillId="7" borderId="1" xfId="0" applyNumberFormat="1" applyFont="1" applyFill="1" applyBorder="1" applyAlignment="1">
      <alignment horizontal="right" vertical="center"/>
    </xf>
    <xf numFmtId="166" fontId="13" fillId="7" borderId="15" xfId="0" applyNumberFormat="1" applyFont="1" applyFill="1" applyBorder="1" applyAlignment="1">
      <alignment vertical="center"/>
    </xf>
    <xf numFmtId="0" fontId="13" fillId="7" borderId="41" xfId="0" applyFont="1" applyFill="1" applyBorder="1" applyAlignment="1">
      <alignment horizontal="left" vertical="center" wrapText="1" indent="1"/>
    </xf>
    <xf numFmtId="166" fontId="13" fillId="7" borderId="29" xfId="0" applyNumberFormat="1" applyFont="1" applyFill="1" applyBorder="1" applyAlignment="1">
      <alignment vertical="center"/>
    </xf>
    <xf numFmtId="0" fontId="13" fillId="7" borderId="22" xfId="0" applyFont="1" applyFill="1" applyBorder="1" applyAlignment="1">
      <alignment horizontal="left" vertical="center" wrapText="1" indent="1"/>
    </xf>
    <xf numFmtId="166" fontId="19" fillId="7" borderId="42" xfId="0" applyNumberFormat="1" applyFont="1" applyFill="1" applyBorder="1" applyAlignment="1">
      <alignment vertical="center"/>
    </xf>
    <xf numFmtId="166" fontId="13" fillId="7" borderId="23" xfId="0" applyNumberFormat="1" applyFont="1" applyFill="1" applyBorder="1" applyAlignment="1">
      <alignment vertical="center"/>
    </xf>
    <xf numFmtId="0" fontId="14" fillId="5" borderId="7" xfId="0" applyFont="1" applyFill="1" applyBorder="1" applyAlignment="1">
      <alignment horizontal="left" vertical="center" indent="1"/>
    </xf>
    <xf numFmtId="166" fontId="14" fillId="5" borderId="32" xfId="0" applyNumberFormat="1" applyFont="1" applyFill="1" applyBorder="1" applyAlignment="1">
      <alignment vertical="center"/>
    </xf>
    <xf numFmtId="166" fontId="14" fillId="5" borderId="30" xfId="0" applyNumberFormat="1" applyFont="1" applyFill="1" applyBorder="1" applyAlignment="1">
      <alignment vertical="center"/>
    </xf>
    <xf numFmtId="0" fontId="14" fillId="7" borderId="25" xfId="0" applyFont="1" applyFill="1" applyBorder="1" applyAlignment="1">
      <alignment horizontal="center" vertical="center"/>
    </xf>
    <xf numFmtId="166" fontId="13" fillId="7" borderId="28" xfId="0" applyNumberFormat="1" applyFont="1" applyFill="1" applyBorder="1" applyAlignment="1">
      <alignment horizontal="center" vertical="center"/>
    </xf>
    <xf numFmtId="0" fontId="13" fillId="0" borderId="0" xfId="0" applyFont="1" applyAlignment="1">
      <alignment vertical="center"/>
    </xf>
    <xf numFmtId="0" fontId="12" fillId="0" borderId="0" xfId="0" applyFont="1" applyAlignment="1">
      <alignment vertical="center"/>
    </xf>
    <xf numFmtId="0" fontId="13" fillId="7" borderId="52" xfId="0" applyFont="1" applyFill="1" applyBorder="1" applyAlignment="1">
      <alignment vertical="center"/>
    </xf>
    <xf numFmtId="0" fontId="13" fillId="7" borderId="53" xfId="0" applyFont="1" applyFill="1" applyBorder="1" applyAlignment="1">
      <alignment vertical="center"/>
    </xf>
    <xf numFmtId="0" fontId="14" fillId="5" borderId="10" xfId="0" applyFont="1" applyFill="1" applyBorder="1" applyAlignment="1">
      <alignment horizontal="center" vertical="center"/>
    </xf>
    <xf numFmtId="0" fontId="13" fillId="0" borderId="22" xfId="0" applyFont="1" applyBorder="1" applyAlignment="1">
      <alignment vertical="center"/>
    </xf>
    <xf numFmtId="170" fontId="13" fillId="7" borderId="1" xfId="0" applyNumberFormat="1" applyFont="1" applyFill="1" applyBorder="1" applyAlignment="1">
      <alignment horizontal="center" vertical="center"/>
    </xf>
    <xf numFmtId="0" fontId="13" fillId="5" borderId="13" xfId="0" applyFont="1" applyFill="1" applyBorder="1" applyAlignment="1">
      <alignment horizontal="center" vertical="center"/>
    </xf>
    <xf numFmtId="0" fontId="13" fillId="7" borderId="5" xfId="0" applyFont="1" applyFill="1" applyBorder="1" applyAlignment="1">
      <alignment horizontal="left" vertical="center" indent="1"/>
    </xf>
    <xf numFmtId="0" fontId="13" fillId="7" borderId="0" xfId="0" applyFont="1" applyFill="1" applyAlignment="1">
      <alignment horizontal="left" vertical="center" indent="1"/>
    </xf>
    <xf numFmtId="0" fontId="13" fillId="7" borderId="7" xfId="0" applyFont="1" applyFill="1" applyBorder="1" applyAlignment="1">
      <alignment horizontal="left" vertical="center" indent="1"/>
    </xf>
    <xf numFmtId="0" fontId="13" fillId="7" borderId="8" xfId="0" applyFont="1" applyFill="1" applyBorder="1" applyAlignment="1">
      <alignment horizontal="left" vertical="center" indent="1"/>
    </xf>
    <xf numFmtId="0" fontId="13" fillId="5" borderId="23" xfId="0" applyFont="1" applyFill="1" applyBorder="1" applyAlignment="1">
      <alignment horizontal="center" vertical="center"/>
    </xf>
    <xf numFmtId="0" fontId="13" fillId="12" borderId="1" xfId="0" applyFont="1" applyFill="1" applyBorder="1" applyAlignment="1">
      <alignment horizontal="left" vertical="center" wrapText="1"/>
    </xf>
    <xf numFmtId="0" fontId="0" fillId="3" borderId="6" xfId="0" applyFill="1" applyBorder="1" applyAlignment="1">
      <alignment horizontal="center"/>
    </xf>
    <xf numFmtId="0" fontId="0" fillId="4" borderId="2" xfId="0" applyFill="1" applyBorder="1" applyAlignment="1">
      <alignment horizontal="left" vertical="top" wrapText="1"/>
    </xf>
    <xf numFmtId="0" fontId="0" fillId="4" borderId="3" xfId="0" applyFill="1" applyBorder="1" applyAlignment="1">
      <alignment horizontal="left" vertical="top"/>
    </xf>
    <xf numFmtId="0" fontId="0" fillId="4" borderId="4" xfId="0" applyFill="1" applyBorder="1" applyAlignment="1">
      <alignment horizontal="left" vertical="top"/>
    </xf>
    <xf numFmtId="0" fontId="0" fillId="4" borderId="5" xfId="0" applyFill="1" applyBorder="1" applyAlignment="1">
      <alignment horizontal="left" vertical="top"/>
    </xf>
    <xf numFmtId="0" fontId="0" fillId="4" borderId="0" xfId="0" applyFill="1" applyAlignment="1">
      <alignment horizontal="left" vertical="top"/>
    </xf>
    <xf numFmtId="0" fontId="0" fillId="4" borderId="6" xfId="0" applyFill="1" applyBorder="1" applyAlignment="1">
      <alignment horizontal="left" vertical="top"/>
    </xf>
    <xf numFmtId="0" fontId="0" fillId="4" borderId="7" xfId="0" applyFill="1" applyBorder="1" applyAlignment="1">
      <alignment horizontal="left" vertical="top"/>
    </xf>
    <xf numFmtId="0" fontId="0" fillId="4" borderId="8" xfId="0" applyFill="1" applyBorder="1" applyAlignment="1">
      <alignment horizontal="left" vertical="top"/>
    </xf>
    <xf numFmtId="0" fontId="0" fillId="4" borderId="9" xfId="0" applyFill="1" applyBorder="1" applyAlignment="1">
      <alignment horizontal="left" vertical="top"/>
    </xf>
    <xf numFmtId="0" fontId="13" fillId="6" borderId="10" xfId="0" applyFont="1" applyFill="1" applyBorder="1" applyAlignment="1" applyProtection="1">
      <alignment horizontal="left" vertical="center" wrapText="1"/>
      <protection locked="0"/>
    </xf>
    <xf numFmtId="0" fontId="13" fillId="6" borderId="11" xfId="0" applyFont="1" applyFill="1" applyBorder="1" applyAlignment="1" applyProtection="1">
      <alignment horizontal="left" vertical="center" wrapText="1"/>
      <protection locked="0"/>
    </xf>
    <xf numFmtId="0" fontId="13" fillId="6" borderId="12" xfId="0" applyFont="1" applyFill="1" applyBorder="1" applyAlignment="1" applyProtection="1">
      <alignment horizontal="left" vertical="center" wrapText="1"/>
      <protection locked="0"/>
    </xf>
    <xf numFmtId="0" fontId="12" fillId="0" borderId="5" xfId="0" applyFont="1" applyBorder="1" applyAlignment="1" applyProtection="1">
      <alignment horizontal="left" vertical="center" indent="1"/>
      <protection locked="0"/>
    </xf>
    <xf numFmtId="0" fontId="12" fillId="0" borderId="0" xfId="0" applyFont="1" applyAlignment="1" applyProtection="1">
      <alignment horizontal="left" vertical="center" indent="1"/>
      <protection locked="0"/>
    </xf>
    <xf numFmtId="2" fontId="13" fillId="5" borderId="4" xfId="2" applyNumberFormat="1" applyFont="1" applyFill="1" applyBorder="1" applyAlignment="1" applyProtection="1">
      <alignment horizontal="center" vertical="center" wrapText="1"/>
    </xf>
    <xf numFmtId="2" fontId="13" fillId="5" borderId="6" xfId="2" applyNumberFormat="1" applyFont="1" applyFill="1" applyBorder="1" applyAlignment="1" applyProtection="1">
      <alignment horizontal="center" vertical="center" wrapText="1"/>
    </xf>
    <xf numFmtId="2" fontId="13" fillId="5" borderId="40" xfId="2" applyNumberFormat="1" applyFont="1" applyFill="1" applyBorder="1" applyAlignment="1" applyProtection="1">
      <alignment horizontal="center" vertical="center" wrapText="1"/>
    </xf>
    <xf numFmtId="0" fontId="13" fillId="7" borderId="52" xfId="0" applyFont="1" applyFill="1" applyBorder="1" applyAlignment="1" applyProtection="1">
      <alignment horizontal="center" vertical="center" wrapText="1"/>
      <protection locked="0"/>
    </xf>
    <xf numFmtId="0" fontId="13" fillId="7" borderId="55" xfId="0" applyFont="1" applyFill="1" applyBorder="1" applyAlignment="1" applyProtection="1">
      <alignment horizontal="center" vertical="center" wrapText="1"/>
      <protection locked="0"/>
    </xf>
    <xf numFmtId="0" fontId="13" fillId="7" borderId="53" xfId="0" applyFont="1" applyFill="1" applyBorder="1" applyAlignment="1" applyProtection="1">
      <alignment horizontal="center" vertical="center" wrapText="1"/>
      <protection locked="0"/>
    </xf>
    <xf numFmtId="0" fontId="13" fillId="7" borderId="48" xfId="0" applyFont="1" applyFill="1" applyBorder="1" applyAlignment="1">
      <alignment horizontal="center" vertical="center"/>
    </xf>
    <xf numFmtId="0" fontId="13" fillId="7" borderId="0" xfId="0" applyFont="1" applyFill="1" applyAlignment="1">
      <alignment horizontal="center" vertical="center"/>
    </xf>
    <xf numFmtId="0" fontId="12" fillId="7" borderId="46" xfId="0" applyFont="1" applyFill="1" applyBorder="1" applyAlignment="1">
      <alignment horizontal="center" vertical="center" wrapText="1"/>
    </xf>
    <xf numFmtId="0" fontId="12" fillId="7" borderId="47" xfId="0" applyFont="1" applyFill="1" applyBorder="1" applyAlignment="1">
      <alignment horizontal="center" vertical="center" wrapText="1"/>
    </xf>
    <xf numFmtId="0" fontId="12" fillId="7" borderId="49" xfId="0" applyFont="1" applyFill="1" applyBorder="1" applyAlignment="1">
      <alignment horizontal="center" vertical="center" wrapText="1"/>
    </xf>
    <xf numFmtId="0" fontId="12" fillId="7" borderId="50" xfId="0" applyFont="1" applyFill="1" applyBorder="1" applyAlignment="1">
      <alignment horizontal="center" vertical="center" wrapText="1"/>
    </xf>
    <xf numFmtId="0" fontId="12" fillId="0" borderId="5" xfId="0" applyFont="1" applyBorder="1" applyAlignment="1">
      <alignment horizontal="left" vertical="center" wrapText="1" indent="1"/>
    </xf>
    <xf numFmtId="0" fontId="12" fillId="0" borderId="0" xfId="0" applyFont="1" applyAlignment="1">
      <alignment horizontal="left" vertical="center" wrapText="1" indent="1"/>
    </xf>
    <xf numFmtId="0" fontId="15" fillId="0" borderId="0" xfId="0" applyFont="1" applyAlignment="1" applyProtection="1">
      <alignment horizontal="left" vertical="center"/>
      <protection locked="0"/>
    </xf>
    <xf numFmtId="0" fontId="14" fillId="5" borderId="10" xfId="0" applyFont="1" applyFill="1" applyBorder="1" applyAlignment="1" applyProtection="1">
      <alignment horizontal="center" vertical="center"/>
      <protection locked="0"/>
    </xf>
    <xf numFmtId="0" fontId="14" fillId="5" borderId="11" xfId="0" applyFont="1" applyFill="1" applyBorder="1" applyAlignment="1" applyProtection="1">
      <alignment horizontal="center" vertical="center"/>
      <protection locked="0"/>
    </xf>
    <xf numFmtId="0" fontId="13" fillId="7" borderId="49" xfId="0" applyFont="1" applyFill="1" applyBorder="1" applyAlignment="1">
      <alignment horizontal="center" vertical="center"/>
    </xf>
    <xf numFmtId="0" fontId="13" fillId="7" borderId="54" xfId="0" applyFont="1" applyFill="1" applyBorder="1" applyAlignment="1">
      <alignment horizontal="center" vertical="center"/>
    </xf>
    <xf numFmtId="0" fontId="13" fillId="6" borderId="10" xfId="0" applyFont="1" applyFill="1" applyBorder="1" applyAlignment="1" applyProtection="1">
      <alignment horizontal="left" vertical="center"/>
      <protection locked="0"/>
    </xf>
    <xf numFmtId="0" fontId="13" fillId="6" borderId="11" xfId="0" applyFont="1" applyFill="1" applyBorder="1" applyAlignment="1" applyProtection="1">
      <alignment horizontal="left" vertical="center"/>
      <protection locked="0"/>
    </xf>
    <xf numFmtId="0" fontId="13" fillId="6" borderId="12" xfId="0" applyFont="1" applyFill="1" applyBorder="1" applyAlignment="1" applyProtection="1">
      <alignment horizontal="left" vertical="center"/>
      <protection locked="0"/>
    </xf>
    <xf numFmtId="0" fontId="13" fillId="5" borderId="22" xfId="0" applyFont="1" applyFill="1" applyBorder="1" applyAlignment="1">
      <alignment horizontal="center" vertical="center"/>
    </xf>
    <xf numFmtId="0" fontId="13" fillId="5" borderId="33" xfId="0" applyFont="1" applyFill="1" applyBorder="1" applyAlignment="1">
      <alignment horizontal="center" vertical="center"/>
    </xf>
    <xf numFmtId="0" fontId="13" fillId="7" borderId="5" xfId="0" applyFont="1" applyFill="1" applyBorder="1" applyAlignment="1">
      <alignment horizontal="left" vertical="center" wrapText="1" indent="1"/>
    </xf>
    <xf numFmtId="0" fontId="13" fillId="7" borderId="6" xfId="0" applyFont="1" applyFill="1" applyBorder="1" applyAlignment="1">
      <alignment horizontal="left" vertical="center" wrapText="1" indent="1"/>
    </xf>
    <xf numFmtId="0" fontId="13" fillId="0" borderId="5" xfId="0" applyFont="1" applyBorder="1" applyAlignment="1">
      <alignment horizontal="left" vertical="center" wrapText="1" indent="1"/>
    </xf>
    <xf numFmtId="0" fontId="13" fillId="0" borderId="6" xfId="0" applyFont="1" applyBorder="1" applyAlignment="1">
      <alignment horizontal="left" vertical="center" wrapText="1" indent="1"/>
    </xf>
    <xf numFmtId="0" fontId="14" fillId="5" borderId="22" xfId="0" applyFont="1" applyFill="1" applyBorder="1" applyAlignment="1">
      <alignment horizontal="left" vertical="center" indent="1"/>
    </xf>
    <xf numFmtId="0" fontId="14" fillId="5" borderId="23" xfId="0" applyFont="1" applyFill="1" applyBorder="1" applyAlignment="1">
      <alignment horizontal="left" vertical="center" indent="1"/>
    </xf>
    <xf numFmtId="0" fontId="14" fillId="7" borderId="22" xfId="0" applyFont="1" applyFill="1" applyBorder="1" applyAlignment="1">
      <alignment horizontal="left" vertical="center" indent="1"/>
    </xf>
    <xf numFmtId="0" fontId="14" fillId="7" borderId="23" xfId="0" applyFont="1" applyFill="1" applyBorder="1" applyAlignment="1">
      <alignment horizontal="left" vertical="center" indent="1"/>
    </xf>
  </cellXfs>
  <cellStyles count="19">
    <cellStyle name="Date" xfId="8" xr:uid="{BBF3AAA3-4FB6-41AA-9C1D-4B2607BA90DD}"/>
    <cellStyle name="Date 2" xfId="18" xr:uid="{EE8469CF-E0D9-43AD-9CCA-EB7A176DFE81}"/>
    <cellStyle name="Début du projet" xfId="15" xr:uid="{A3A4A768-EE98-4AFF-ADF7-37B3B1554703}"/>
    <cellStyle name="Lien hypertexte 2" xfId="6" xr:uid="{73A69D41-89BD-43E7-AF4C-8A0C45E58E75}"/>
    <cellStyle name="Milliers [0] 2" xfId="7" xr:uid="{4D64C4D6-7267-4190-B36F-959994F41260}"/>
    <cellStyle name="Monétaire" xfId="1" builtinId="4"/>
    <cellStyle name="Nom" xfId="16" xr:uid="{EA64549C-95E3-4C12-ACFA-B38057AEA50C}"/>
    <cellStyle name="Normal" xfId="0" builtinId="0"/>
    <cellStyle name="Normal 2" xfId="4" xr:uid="{BAC54001-2C70-A949-8270-5FE491A67AE9}"/>
    <cellStyle name="Normal 3" xfId="3" xr:uid="{D7660DF7-C4F1-4BDC-A583-D470E977C36C}"/>
    <cellStyle name="Pourcentage" xfId="2" builtinId="5"/>
    <cellStyle name="Pourcentage 2" xfId="9" xr:uid="{21C3522A-F058-45E5-98F0-1704867E767A}"/>
    <cellStyle name="Tâche" xfId="17" xr:uid="{662A9BD2-2D68-4A01-BCAB-EAAC022B6B01}"/>
    <cellStyle name="Titre 2" xfId="12" xr:uid="{14C4F703-4FC2-4984-B42B-9770748F0CCF}"/>
    <cellStyle name="Titre 1 2" xfId="11" xr:uid="{CF69CAF8-FB79-4DA7-89FA-C870A7293838}"/>
    <cellStyle name="Titre 2 2" xfId="13" xr:uid="{B1834F8E-5BF4-457D-9F0A-B441325FA607}"/>
    <cellStyle name="Titre 3 2" xfId="10" xr:uid="{2CDABACE-6F85-44DB-8C16-C0AC99E42CB4}"/>
    <cellStyle name="Titre 3 3" xfId="14" xr:uid="{6FA736E4-610A-4482-8448-3590816A849E}"/>
    <cellStyle name="zTexteMasqué" xfId="5" xr:uid="{2F5C02C6-5A48-45CB-A7F4-6DF5684DB6A3}"/>
  </cellStyles>
  <dxfs count="24">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0000"/>
        </patternFill>
      </fill>
    </dxf>
    <dxf>
      <font>
        <color auto="1"/>
      </font>
      <fill>
        <patternFill>
          <bgColor theme="0" tint="-0.499984740745262"/>
        </patternFill>
      </fill>
    </dxf>
    <dxf>
      <font>
        <color auto="1"/>
      </font>
      <fill>
        <patternFill>
          <bgColor theme="0" tint="-0.499984740745262"/>
        </patternFill>
      </fill>
    </dxf>
    <dxf>
      <fill>
        <patternFill>
          <bgColor rgb="FFFF0000"/>
        </patternFill>
      </fill>
    </dxf>
    <dxf>
      <font>
        <color theme="1"/>
      </font>
      <fill>
        <patternFill>
          <bgColor theme="0" tint="-0.499984740745262"/>
        </patternFill>
      </fill>
    </dxf>
    <dxf>
      <font>
        <color theme="2" tint="-0.24994659260841701"/>
      </font>
      <fill>
        <patternFill>
          <fgColor theme="2" tint="-0.24994659260841701"/>
          <bgColor theme="2" tint="-0.24994659260841701"/>
        </patternFill>
      </fill>
    </dxf>
    <dxf>
      <border diagonalUp="0" diagonalDown="0">
        <left/>
        <right/>
        <top/>
        <bottom/>
        <vertical/>
        <horizontal/>
      </border>
    </dxf>
    <dxf>
      <border diagonalUp="0" diagonalDown="0">
        <left/>
        <right/>
        <top/>
        <bottom/>
        <vertical/>
        <horizontal/>
      </border>
    </dxf>
    <dxf>
      <border diagonalUp="0" diagonalDown="0">
        <left/>
        <right/>
        <top/>
        <bottom/>
        <vertical/>
        <horizontal/>
      </border>
    </dxf>
    <dxf>
      <fill>
        <patternFill>
          <bgColor theme="0" tint="-4.9989318521683403E-2"/>
        </patternFill>
      </fill>
      <border diagonalUp="0" diagonalDown="0">
        <left/>
        <right/>
        <top/>
        <bottom/>
        <vertical/>
        <horizontal/>
      </border>
    </dxf>
    <dxf>
      <font>
        <b/>
        <color theme="1"/>
      </font>
    </dxf>
    <dxf>
      <font>
        <b val="0"/>
        <i val="0"/>
        <color theme="1"/>
      </font>
      <border diagonalUp="0" diagonalDown="0">
        <left/>
        <right/>
        <top/>
        <bottom/>
        <vertical/>
        <horizontal/>
      </border>
    </dxf>
    <dxf>
      <font>
        <b/>
        <color theme="1"/>
      </font>
      <border diagonalUp="0" diagonalDown="0">
        <left/>
        <right/>
        <top/>
        <bottom/>
        <vertical/>
        <horizontal/>
      </border>
    </dxf>
    <dxf>
      <font>
        <b/>
        <color theme="0"/>
      </font>
      <fill>
        <patternFill patternType="solid">
          <fgColor theme="4"/>
          <bgColor theme="4"/>
        </patternFill>
      </fill>
      <border diagonalUp="0" diagonalDown="0">
        <left/>
        <right/>
        <top/>
        <bottom/>
        <vertical/>
        <horizontal/>
      </border>
    </dxf>
    <dxf>
      <font>
        <color auto="1"/>
      </font>
      <border diagonalUp="0" diagonalDown="0">
        <left/>
        <right/>
        <top/>
        <bottom/>
        <vertical/>
        <horizontal/>
      </border>
    </dxf>
  </dxfs>
  <tableStyles count="1" defaultTableStyle="TableStyleMedium2" defaultPivotStyle="PivotStyleLight16">
    <tableStyle name="ListeDesTâches" pivot="0" count="9" xr9:uid="{B98077D2-C632-46F7-B77F-EAB8B03FD493}">
      <tableStyleElement type="wholeTable" dxfId="23"/>
      <tableStyleElement type="headerRow" dxfId="22"/>
      <tableStyleElement type="totalRow" dxfId="21"/>
      <tableStyleElement type="firstColumn" dxfId="20"/>
      <tableStyleElement type="lastColumn" dxfId="19"/>
      <tableStyleElement type="firstRowStripe" dxfId="18"/>
      <tableStyleElement type="secondRowStripe" dxfId="17"/>
      <tableStyleElement type="firstColumnStripe" dxfId="16"/>
      <tableStyleElement type="secondColumnStripe" dxfId="15"/>
    </tableStyle>
  </tableStyles>
  <colors>
    <mruColors>
      <color rgb="FFE6F1DF"/>
      <color rgb="FFFFF9E7"/>
      <color rgb="FF344E6C"/>
      <color rgb="FFFFFFFF"/>
      <color rgb="FFFCE7DC"/>
      <color rgb="FFF7B997"/>
      <color rgb="FF5C2A08"/>
      <color rgb="FFFF9797"/>
      <color rgb="FFF19759"/>
      <color rgb="FFF49F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2495097</xdr:colOff>
      <xdr:row>1</xdr:row>
      <xdr:rowOff>77108</xdr:rowOff>
    </xdr:from>
    <xdr:to>
      <xdr:col>2</xdr:col>
      <xdr:colOff>4476049</xdr:colOff>
      <xdr:row>9</xdr:row>
      <xdr:rowOff>59252</xdr:rowOff>
    </xdr:to>
    <xdr:pic>
      <xdr:nvPicPr>
        <xdr:cNvPr id="3" name="Picture 2">
          <a:extLst>
            <a:ext uri="{FF2B5EF4-FFF2-40B4-BE49-F238E27FC236}">
              <a16:creationId xmlns:a16="http://schemas.microsoft.com/office/drawing/2014/main" id="{9954B919-0C70-FBC6-73EA-BE06EF69844C}"/>
            </a:ext>
          </a:extLst>
        </xdr:cNvPr>
        <xdr:cNvPicPr>
          <a:picLocks noChangeAspect="1"/>
        </xdr:cNvPicPr>
      </xdr:nvPicPr>
      <xdr:blipFill>
        <a:blip xmlns:r="http://schemas.openxmlformats.org/officeDocument/2006/relationships" r:embed="rId1"/>
        <a:stretch>
          <a:fillRect/>
        </a:stretch>
      </xdr:blipFill>
      <xdr:spPr>
        <a:xfrm>
          <a:off x="3746954" y="267608"/>
          <a:ext cx="1980952" cy="1335238"/>
        </a:xfrm>
        <a:prstGeom prst="rect">
          <a:avLst/>
        </a:prstGeom>
      </xdr:spPr>
    </xdr:pic>
    <xdr:clientData/>
  </xdr:twoCellAnchor>
</xdr:wsDr>
</file>

<file path=xl/theme/theme1.xml><?xml version="1.0" encoding="utf-8"?>
<a:theme xmlns:a="http://schemas.openxmlformats.org/drawingml/2006/main" name="Thème Office">
  <a:themeElements>
    <a:clrScheme name="Papi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44A63-2C78-4C47-A673-D0A2EF1BE2AA}">
  <sheetPr codeName="Feuil1">
    <tabColor theme="2" tint="-9.9978637043366805E-2"/>
  </sheetPr>
  <dimension ref="B1:O81"/>
  <sheetViews>
    <sheetView showGridLines="0" zoomScale="70" zoomScaleNormal="70" workbookViewId="0">
      <selection activeCell="C16" sqref="C16"/>
    </sheetView>
  </sheetViews>
  <sheetFormatPr baseColWidth="10" defaultColWidth="9.109375" defaultRowHeight="14.4" x14ac:dyDescent="0.3"/>
  <cols>
    <col min="1" max="1" width="9.109375" customWidth="1"/>
    <col min="3" max="3" width="101.44140625" customWidth="1"/>
    <col min="4" max="4" width="121" customWidth="1"/>
    <col min="5" max="5" width="10.44140625" customWidth="1"/>
  </cols>
  <sheetData>
    <row r="1" spans="2:15" ht="15" thickBot="1" x14ac:dyDescent="0.35"/>
    <row r="2" spans="2:15" x14ac:dyDescent="0.3">
      <c r="B2" s="2"/>
      <c r="C2" s="3"/>
      <c r="D2" s="4"/>
    </row>
    <row r="3" spans="2:15" x14ac:dyDescent="0.3">
      <c r="B3" s="5"/>
      <c r="C3" s="8"/>
      <c r="D3" s="6"/>
    </row>
    <row r="4" spans="2:15" x14ac:dyDescent="0.3">
      <c r="B4" s="5"/>
      <c r="C4" s="8"/>
      <c r="D4" s="6"/>
    </row>
    <row r="5" spans="2:15" x14ac:dyDescent="0.3">
      <c r="B5" s="5"/>
      <c r="C5" s="8"/>
      <c r="D5" s="6"/>
    </row>
    <row r="6" spans="2:15" x14ac:dyDescent="0.3">
      <c r="B6" s="5"/>
      <c r="C6" s="8"/>
      <c r="D6" s="160"/>
    </row>
    <row r="7" spans="2:15" x14ac:dyDescent="0.3">
      <c r="B7" s="5"/>
      <c r="C7" s="8"/>
      <c r="D7" s="160"/>
    </row>
    <row r="8" spans="2:15" x14ac:dyDescent="0.3">
      <c r="B8" s="5"/>
      <c r="C8" s="8"/>
      <c r="D8" s="160"/>
    </row>
    <row r="9" spans="2:15" ht="9.75" customHeight="1" x14ac:dyDescent="0.3">
      <c r="B9" s="5"/>
      <c r="C9" s="8"/>
      <c r="D9" s="160"/>
    </row>
    <row r="10" spans="2:15" ht="30.75" customHeight="1" x14ac:dyDescent="0.4">
      <c r="B10" s="5"/>
      <c r="C10" s="9" t="s">
        <v>64</v>
      </c>
      <c r="D10" s="160"/>
      <c r="E10" s="10"/>
      <c r="F10" s="11"/>
      <c r="G10" s="1"/>
      <c r="H10" s="1"/>
      <c r="I10" s="1"/>
      <c r="J10" s="1"/>
      <c r="K10" s="1"/>
      <c r="L10" s="1"/>
      <c r="M10" s="1"/>
      <c r="N10" s="1"/>
      <c r="O10" s="1"/>
    </row>
    <row r="11" spans="2:15" ht="15.6" x14ac:dyDescent="0.3">
      <c r="B11" s="5"/>
      <c r="C11" s="13" t="s">
        <v>0</v>
      </c>
      <c r="D11" s="160"/>
      <c r="E11" s="12"/>
      <c r="F11" s="12"/>
      <c r="G11" s="1"/>
      <c r="H11" s="1"/>
      <c r="I11" s="1"/>
      <c r="J11" s="1"/>
      <c r="K11" s="1"/>
      <c r="L11" s="1"/>
      <c r="M11" s="1"/>
      <c r="N11" s="1"/>
      <c r="O11" s="1"/>
    </row>
    <row r="12" spans="2:15" ht="15.6" x14ac:dyDescent="0.3">
      <c r="B12" s="5"/>
      <c r="C12" s="14"/>
      <c r="D12" s="160"/>
      <c r="E12" s="12"/>
      <c r="F12" s="12"/>
      <c r="G12" s="1"/>
      <c r="H12" s="1"/>
      <c r="I12" s="1"/>
      <c r="J12" s="1"/>
      <c r="K12" s="1"/>
      <c r="L12" s="1"/>
      <c r="M12" s="1"/>
      <c r="N12" s="1"/>
      <c r="O12" s="1"/>
    </row>
    <row r="13" spans="2:15" ht="15.6" x14ac:dyDescent="0.3">
      <c r="B13" s="5"/>
      <c r="C13" s="15" t="s">
        <v>65</v>
      </c>
      <c r="D13" s="160"/>
      <c r="E13" s="16"/>
      <c r="F13" s="16"/>
      <c r="G13" s="1"/>
      <c r="H13" s="1"/>
      <c r="I13" s="1"/>
      <c r="J13" s="1"/>
      <c r="K13" s="1"/>
      <c r="L13" s="1"/>
      <c r="M13" s="1"/>
      <c r="N13" s="1"/>
      <c r="O13" s="1"/>
    </row>
    <row r="14" spans="2:15" ht="7.2" customHeight="1" x14ac:dyDescent="0.3">
      <c r="B14" s="5"/>
      <c r="C14" s="15"/>
      <c r="D14" s="160"/>
      <c r="E14" s="16"/>
      <c r="F14" s="16"/>
      <c r="G14" s="1"/>
      <c r="H14" s="1"/>
      <c r="I14" s="1"/>
      <c r="J14" s="1"/>
      <c r="K14" s="1"/>
      <c r="L14" s="1"/>
      <c r="M14" s="1"/>
      <c r="N14" s="1"/>
      <c r="O14" s="1"/>
    </row>
    <row r="15" spans="2:15" ht="15.6" x14ac:dyDescent="0.3">
      <c r="B15" s="5"/>
      <c r="C15" s="15" t="s">
        <v>1</v>
      </c>
      <c r="D15" s="160"/>
      <c r="E15" s="16"/>
      <c r="F15" s="16"/>
      <c r="G15" s="1"/>
      <c r="H15" s="1"/>
      <c r="I15" s="1"/>
      <c r="J15" s="1"/>
      <c r="K15" s="1"/>
      <c r="L15" s="1"/>
      <c r="M15" s="1"/>
      <c r="N15" s="1"/>
      <c r="O15" s="1"/>
    </row>
    <row r="16" spans="2:15" ht="15.6" x14ac:dyDescent="0.3">
      <c r="B16" s="5"/>
      <c r="C16" s="110" t="s">
        <v>66</v>
      </c>
      <c r="D16" s="160"/>
      <c r="E16" s="17"/>
      <c r="F16" s="17"/>
      <c r="G16" s="1"/>
      <c r="H16" s="1"/>
      <c r="I16" s="1"/>
      <c r="J16" s="1"/>
      <c r="K16" s="1"/>
      <c r="L16" s="1"/>
      <c r="M16" s="1"/>
      <c r="N16" s="1"/>
      <c r="O16" s="1"/>
    </row>
    <row r="17" spans="2:15" ht="15.6" x14ac:dyDescent="0.3">
      <c r="B17" s="5"/>
      <c r="C17" s="110" t="s">
        <v>78</v>
      </c>
      <c r="D17" s="108"/>
      <c r="E17" s="17"/>
      <c r="F17" s="17"/>
      <c r="G17" s="1"/>
      <c r="H17" s="1"/>
      <c r="I17" s="1"/>
      <c r="J17" s="1"/>
      <c r="K17" s="1"/>
      <c r="L17" s="1"/>
      <c r="M17" s="1"/>
      <c r="N17" s="1"/>
      <c r="O17" s="1"/>
    </row>
    <row r="18" spans="2:15" ht="16.2" thickBot="1" x14ac:dyDescent="0.35">
      <c r="B18" s="7"/>
      <c r="C18" s="15" t="s">
        <v>67</v>
      </c>
      <c r="D18" s="19"/>
      <c r="E18" s="18"/>
      <c r="F18" s="18"/>
    </row>
    <row r="19" spans="2:15" ht="12" customHeight="1" x14ac:dyDescent="0.3">
      <c r="B19" s="161" t="s">
        <v>69</v>
      </c>
      <c r="C19" s="162"/>
      <c r="D19" s="163"/>
      <c r="E19" s="20"/>
      <c r="F19" s="18"/>
    </row>
    <row r="20" spans="2:15" ht="15.6" x14ac:dyDescent="0.3">
      <c r="B20" s="164"/>
      <c r="C20" s="165"/>
      <c r="D20" s="166"/>
      <c r="E20" s="18"/>
      <c r="F20" s="18"/>
    </row>
    <row r="21" spans="2:15" ht="15.6" x14ac:dyDescent="0.3">
      <c r="B21" s="164"/>
      <c r="C21" s="165"/>
      <c r="D21" s="166"/>
      <c r="E21" s="18"/>
      <c r="F21" s="18"/>
    </row>
    <row r="22" spans="2:15" ht="15.6" x14ac:dyDescent="0.3">
      <c r="B22" s="164"/>
      <c r="C22" s="165"/>
      <c r="D22" s="166"/>
      <c r="E22" s="18"/>
      <c r="F22" s="18"/>
    </row>
    <row r="23" spans="2:15" ht="15.6" x14ac:dyDescent="0.3">
      <c r="B23" s="164"/>
      <c r="C23" s="165"/>
      <c r="D23" s="166"/>
      <c r="E23" s="18"/>
      <c r="F23" s="18"/>
    </row>
    <row r="24" spans="2:15" ht="15.6" x14ac:dyDescent="0.3">
      <c r="B24" s="164"/>
      <c r="C24" s="165"/>
      <c r="D24" s="166"/>
      <c r="E24" s="18"/>
      <c r="F24" s="18"/>
    </row>
    <row r="25" spans="2:15" x14ac:dyDescent="0.3">
      <c r="B25" s="164"/>
      <c r="C25" s="165"/>
      <c r="D25" s="166"/>
    </row>
    <row r="26" spans="2:15" x14ac:dyDescent="0.3">
      <c r="B26" s="164"/>
      <c r="C26" s="165"/>
      <c r="D26" s="166"/>
    </row>
    <row r="27" spans="2:15" x14ac:dyDescent="0.3">
      <c r="B27" s="164"/>
      <c r="C27" s="165"/>
      <c r="D27" s="166"/>
    </row>
    <row r="28" spans="2:15" x14ac:dyDescent="0.3">
      <c r="B28" s="164"/>
      <c r="C28" s="165"/>
      <c r="D28" s="166"/>
    </row>
    <row r="29" spans="2:15" x14ac:dyDescent="0.3">
      <c r="B29" s="164"/>
      <c r="C29" s="165"/>
      <c r="D29" s="166"/>
    </row>
    <row r="30" spans="2:15" x14ac:dyDescent="0.3">
      <c r="B30" s="164"/>
      <c r="C30" s="165"/>
      <c r="D30" s="166"/>
    </row>
    <row r="31" spans="2:15" x14ac:dyDescent="0.3">
      <c r="B31" s="164"/>
      <c r="C31" s="165"/>
      <c r="D31" s="166"/>
    </row>
    <row r="32" spans="2:15" x14ac:dyDescent="0.3">
      <c r="B32" s="164"/>
      <c r="C32" s="165"/>
      <c r="D32" s="166"/>
    </row>
    <row r="33" spans="2:4" x14ac:dyDescent="0.3">
      <c r="B33" s="164"/>
      <c r="C33" s="165"/>
      <c r="D33" s="166"/>
    </row>
    <row r="34" spans="2:4" x14ac:dyDescent="0.3">
      <c r="B34" s="164"/>
      <c r="C34" s="165"/>
      <c r="D34" s="166"/>
    </row>
    <row r="35" spans="2:4" x14ac:dyDescent="0.3">
      <c r="B35" s="164"/>
      <c r="C35" s="165"/>
      <c r="D35" s="166"/>
    </row>
    <row r="36" spans="2:4" x14ac:dyDescent="0.3">
      <c r="B36" s="164"/>
      <c r="C36" s="165"/>
      <c r="D36" s="166"/>
    </row>
    <row r="37" spans="2:4" x14ac:dyDescent="0.3">
      <c r="B37" s="164"/>
      <c r="C37" s="165"/>
      <c r="D37" s="166"/>
    </row>
    <row r="38" spans="2:4" x14ac:dyDescent="0.3">
      <c r="B38" s="164"/>
      <c r="C38" s="165"/>
      <c r="D38" s="166"/>
    </row>
    <row r="39" spans="2:4" x14ac:dyDescent="0.3">
      <c r="B39" s="164"/>
      <c r="C39" s="165"/>
      <c r="D39" s="166"/>
    </row>
    <row r="40" spans="2:4" x14ac:dyDescent="0.3">
      <c r="B40" s="164"/>
      <c r="C40" s="165"/>
      <c r="D40" s="166"/>
    </row>
    <row r="41" spans="2:4" x14ac:dyDescent="0.3">
      <c r="B41" s="164"/>
      <c r="C41" s="165"/>
      <c r="D41" s="166"/>
    </row>
    <row r="42" spans="2:4" x14ac:dyDescent="0.3">
      <c r="B42" s="164"/>
      <c r="C42" s="165"/>
      <c r="D42" s="166"/>
    </row>
    <row r="43" spans="2:4" x14ac:dyDescent="0.3">
      <c r="B43" s="164"/>
      <c r="C43" s="165"/>
      <c r="D43" s="166"/>
    </row>
    <row r="44" spans="2:4" x14ac:dyDescent="0.3">
      <c r="B44" s="164"/>
      <c r="C44" s="165"/>
      <c r="D44" s="166"/>
    </row>
    <row r="45" spans="2:4" x14ac:dyDescent="0.3">
      <c r="B45" s="164"/>
      <c r="C45" s="165"/>
      <c r="D45" s="166"/>
    </row>
    <row r="46" spans="2:4" x14ac:dyDescent="0.3">
      <c r="B46" s="164"/>
      <c r="C46" s="165"/>
      <c r="D46" s="166"/>
    </row>
    <row r="47" spans="2:4" x14ac:dyDescent="0.3">
      <c r="B47" s="164"/>
      <c r="C47" s="165"/>
      <c r="D47" s="166"/>
    </row>
    <row r="48" spans="2:4" x14ac:dyDescent="0.3">
      <c r="B48" s="164"/>
      <c r="C48" s="165"/>
      <c r="D48" s="166"/>
    </row>
    <row r="49" spans="2:4" x14ac:dyDescent="0.3">
      <c r="B49" s="164"/>
      <c r="C49" s="165"/>
      <c r="D49" s="166"/>
    </row>
    <row r="50" spans="2:4" x14ac:dyDescent="0.3">
      <c r="B50" s="164"/>
      <c r="C50" s="165"/>
      <c r="D50" s="166"/>
    </row>
    <row r="51" spans="2:4" x14ac:dyDescent="0.3">
      <c r="B51" s="164"/>
      <c r="C51" s="165"/>
      <c r="D51" s="166"/>
    </row>
    <row r="52" spans="2:4" x14ac:dyDescent="0.3">
      <c r="B52" s="164"/>
      <c r="C52" s="165"/>
      <c r="D52" s="166"/>
    </row>
    <row r="53" spans="2:4" x14ac:dyDescent="0.3">
      <c r="B53" s="164"/>
      <c r="C53" s="165"/>
      <c r="D53" s="166"/>
    </row>
    <row r="54" spans="2:4" x14ac:dyDescent="0.3">
      <c r="B54" s="164"/>
      <c r="C54" s="165"/>
      <c r="D54" s="166"/>
    </row>
    <row r="55" spans="2:4" x14ac:dyDescent="0.3">
      <c r="B55" s="164"/>
      <c r="C55" s="165"/>
      <c r="D55" s="166"/>
    </row>
    <row r="56" spans="2:4" x14ac:dyDescent="0.3">
      <c r="B56" s="164"/>
      <c r="C56" s="165"/>
      <c r="D56" s="166"/>
    </row>
    <row r="57" spans="2:4" x14ac:dyDescent="0.3">
      <c r="B57" s="164"/>
      <c r="C57" s="165"/>
      <c r="D57" s="166"/>
    </row>
    <row r="58" spans="2:4" x14ac:dyDescent="0.3">
      <c r="B58" s="164"/>
      <c r="C58" s="165"/>
      <c r="D58" s="166"/>
    </row>
    <row r="59" spans="2:4" x14ac:dyDescent="0.3">
      <c r="B59" s="164"/>
      <c r="C59" s="165"/>
      <c r="D59" s="166"/>
    </row>
    <row r="60" spans="2:4" x14ac:dyDescent="0.3">
      <c r="B60" s="164"/>
      <c r="C60" s="165"/>
      <c r="D60" s="166"/>
    </row>
    <row r="61" spans="2:4" x14ac:dyDescent="0.3">
      <c r="B61" s="164"/>
      <c r="C61" s="165"/>
      <c r="D61" s="166"/>
    </row>
    <row r="62" spans="2:4" x14ac:dyDescent="0.3">
      <c r="B62" s="164"/>
      <c r="C62" s="165"/>
      <c r="D62" s="166"/>
    </row>
    <row r="63" spans="2:4" x14ac:dyDescent="0.3">
      <c r="B63" s="164"/>
      <c r="C63" s="165"/>
      <c r="D63" s="166"/>
    </row>
    <row r="64" spans="2:4" x14ac:dyDescent="0.3">
      <c r="B64" s="164"/>
      <c r="C64" s="165"/>
      <c r="D64" s="166"/>
    </row>
    <row r="65" spans="2:4" x14ac:dyDescent="0.3">
      <c r="B65" s="164"/>
      <c r="C65" s="165"/>
      <c r="D65" s="166"/>
    </row>
    <row r="66" spans="2:4" x14ac:dyDescent="0.3">
      <c r="B66" s="164"/>
      <c r="C66" s="165"/>
      <c r="D66" s="166"/>
    </row>
    <row r="67" spans="2:4" x14ac:dyDescent="0.3">
      <c r="B67" s="164"/>
      <c r="C67" s="165"/>
      <c r="D67" s="166"/>
    </row>
    <row r="68" spans="2:4" x14ac:dyDescent="0.3">
      <c r="B68" s="164"/>
      <c r="C68" s="165"/>
      <c r="D68" s="166"/>
    </row>
    <row r="69" spans="2:4" x14ac:dyDescent="0.3">
      <c r="B69" s="164"/>
      <c r="C69" s="165"/>
      <c r="D69" s="166"/>
    </row>
    <row r="70" spans="2:4" x14ac:dyDescent="0.3">
      <c r="B70" s="164"/>
      <c r="C70" s="165"/>
      <c r="D70" s="166"/>
    </row>
    <row r="71" spans="2:4" x14ac:dyDescent="0.3">
      <c r="B71" s="164"/>
      <c r="C71" s="165"/>
      <c r="D71" s="166"/>
    </row>
    <row r="72" spans="2:4" x14ac:dyDescent="0.3">
      <c r="B72" s="164"/>
      <c r="C72" s="165"/>
      <c r="D72" s="166"/>
    </row>
    <row r="73" spans="2:4" x14ac:dyDescent="0.3">
      <c r="B73" s="164"/>
      <c r="C73" s="165"/>
      <c r="D73" s="166"/>
    </row>
    <row r="74" spans="2:4" x14ac:dyDescent="0.3">
      <c r="B74" s="164"/>
      <c r="C74" s="165"/>
      <c r="D74" s="166"/>
    </row>
    <row r="75" spans="2:4" x14ac:dyDescent="0.3">
      <c r="B75" s="164"/>
      <c r="C75" s="165"/>
      <c r="D75" s="166"/>
    </row>
    <row r="76" spans="2:4" x14ac:dyDescent="0.3">
      <c r="B76" s="164"/>
      <c r="C76" s="165"/>
      <c r="D76" s="166"/>
    </row>
    <row r="77" spans="2:4" x14ac:dyDescent="0.3">
      <c r="B77" s="164"/>
      <c r="C77" s="165"/>
      <c r="D77" s="166"/>
    </row>
    <row r="78" spans="2:4" x14ac:dyDescent="0.3">
      <c r="B78" s="164"/>
      <c r="C78" s="165"/>
      <c r="D78" s="166"/>
    </row>
    <row r="79" spans="2:4" x14ac:dyDescent="0.3">
      <c r="B79" s="164"/>
      <c r="C79" s="165"/>
      <c r="D79" s="166"/>
    </row>
    <row r="80" spans="2:4" x14ac:dyDescent="0.3">
      <c r="B80" s="164"/>
      <c r="C80" s="165"/>
      <c r="D80" s="166"/>
    </row>
    <row r="81" spans="2:4" ht="15" thickBot="1" x14ac:dyDescent="0.35">
      <c r="B81" s="167"/>
      <c r="C81" s="168"/>
      <c r="D81" s="169"/>
    </row>
  </sheetData>
  <sheetProtection algorithmName="SHA-512" hashValue="xDMYbINqwQkV6k+/opQM0LZv1Ou/6lFdNnVQCt0rne+YoXkRU5GK0ATL+D0hGi4Vgb1JVb/2pTmVYYz+DAu0Zg==" saltValue="OSv+CUUBc1a9ym3qx+0Qkw==" spinCount="100000" sheet="1" objects="1" scenarios="1"/>
  <mergeCells count="2">
    <mergeCell ref="D6:D16"/>
    <mergeCell ref="B19:D81"/>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60F8C-C2B5-45DE-B1E3-225134812357}">
  <sheetPr codeName="Feuil3"/>
  <dimension ref="B1:K137"/>
  <sheetViews>
    <sheetView showGridLines="0" tabSelected="1" topLeftCell="A33" zoomScale="70" zoomScaleNormal="70" workbookViewId="0">
      <selection activeCell="B131" sqref="B131"/>
    </sheetView>
  </sheetViews>
  <sheetFormatPr baseColWidth="10" defaultColWidth="9.109375" defaultRowHeight="15" customHeight="1" x14ac:dyDescent="0.3"/>
  <cols>
    <col min="1" max="1" width="2.44140625" style="22" customWidth="1"/>
    <col min="2" max="2" width="70.44140625" style="22" customWidth="1"/>
    <col min="3" max="6" width="22.44140625" style="22" customWidth="1"/>
    <col min="7" max="7" width="18.6640625" style="22" customWidth="1"/>
    <col min="8" max="8" width="17.44140625" style="22" customWidth="1"/>
    <col min="9" max="9" width="17.5546875" style="22" customWidth="1"/>
    <col min="10" max="10" width="17.33203125" style="22" customWidth="1"/>
    <col min="11" max="11" width="19.88671875" style="22" customWidth="1"/>
    <col min="12" max="12" width="15" style="22" customWidth="1"/>
    <col min="13" max="13" width="24.6640625" style="22" customWidth="1"/>
    <col min="14" max="14" width="30" style="22" customWidth="1"/>
    <col min="15" max="16384" width="9.109375" style="22"/>
  </cols>
  <sheetData>
    <row r="1" spans="2:7" ht="15" customHeight="1" thickBot="1" x14ac:dyDescent="0.35"/>
    <row r="2" spans="2:7" ht="39.9" customHeight="1" thickBot="1" x14ac:dyDescent="0.35">
      <c r="B2" s="23"/>
      <c r="C2" s="111" t="s">
        <v>76</v>
      </c>
      <c r="D2" s="111" t="s">
        <v>57</v>
      </c>
      <c r="E2" s="111" t="s">
        <v>57</v>
      </c>
      <c r="F2" s="112" t="s">
        <v>57</v>
      </c>
      <c r="G2" s="24"/>
    </row>
    <row r="3" spans="2:7" ht="30" customHeight="1" thickBot="1" x14ac:dyDescent="0.35">
      <c r="B3" s="23"/>
      <c r="C3" s="113" t="s">
        <v>56</v>
      </c>
      <c r="D3" s="113" t="s">
        <v>47</v>
      </c>
      <c r="E3" s="113" t="s">
        <v>48</v>
      </c>
      <c r="F3" s="114" t="s">
        <v>49</v>
      </c>
      <c r="G3" s="24"/>
    </row>
    <row r="4" spans="2:7" ht="20.100000000000001" customHeight="1" thickBot="1" x14ac:dyDescent="0.35">
      <c r="B4" s="24"/>
      <c r="C4" s="106" t="s">
        <v>46</v>
      </c>
      <c r="D4" s="106" t="s">
        <v>46</v>
      </c>
      <c r="E4" s="106" t="s">
        <v>46</v>
      </c>
      <c r="F4" s="109" t="s">
        <v>46</v>
      </c>
      <c r="G4" s="24" t="s">
        <v>62</v>
      </c>
    </row>
    <row r="5" spans="2:7" ht="27" customHeight="1" thickBot="1" x14ac:dyDescent="0.35">
      <c r="B5" s="117" t="s">
        <v>38</v>
      </c>
      <c r="C5" s="37" t="s">
        <v>11</v>
      </c>
      <c r="D5" s="38" t="s">
        <v>11</v>
      </c>
      <c r="E5" s="37" t="s">
        <v>11</v>
      </c>
      <c r="F5" s="37" t="s">
        <v>11</v>
      </c>
      <c r="G5" s="39" t="s">
        <v>12</v>
      </c>
    </row>
    <row r="6" spans="2:7" ht="27" customHeight="1" x14ac:dyDescent="0.3">
      <c r="B6" s="120" t="str">
        <f>B48</f>
        <v>Coûts directs de la main-d’œuvre affectés au projet</v>
      </c>
      <c r="C6" s="115">
        <f>SUMIF($K49:$K53, $C$2, $J49:$J53)</f>
        <v>0</v>
      </c>
      <c r="D6" s="115">
        <f>SUMIF($K49:$K53, $D$2, $J49:$J53)</f>
        <v>0</v>
      </c>
      <c r="E6" s="115">
        <f>SUMIF($K49:$K53, $E$2, $J49:$J53)</f>
        <v>0</v>
      </c>
      <c r="F6" s="115">
        <f>SUMIF($K49:$K53, $F$2, $J49:$J53)</f>
        <v>0</v>
      </c>
      <c r="G6" s="29" t="str">
        <f t="shared" ref="G6:G10" si="0">IF(SUM(C6,D6,E6,F6)=0,"",SUM(C6,D6,E6,F6))</f>
        <v/>
      </c>
    </row>
    <row r="7" spans="2:7" ht="27" customHeight="1" x14ac:dyDescent="0.3">
      <c r="B7" s="120" t="str">
        <f>B54</f>
        <v>Coûts directs du salaire des stagiaires</v>
      </c>
      <c r="C7" s="115">
        <f>SUMIF($K55:$K59, $C$2, $J55:$J59)</f>
        <v>0</v>
      </c>
      <c r="D7" s="115">
        <f>SUMIF($K55:$K59, $D$2, $J55:$J59)</f>
        <v>0</v>
      </c>
      <c r="E7" s="115">
        <f>SUMIF($K55:$K59, $E$2, $J55:$J59)</f>
        <v>0</v>
      </c>
      <c r="F7" s="115">
        <f>SUMIF($K55:$K59, $F$2, $J55:$J59)</f>
        <v>0</v>
      </c>
      <c r="G7" s="29" t="str">
        <f t="shared" si="0"/>
        <v/>
      </c>
    </row>
    <row r="8" spans="2:7" ht="27" customHeight="1" x14ac:dyDescent="0.3">
      <c r="B8" s="120" t="str">
        <f>B60</f>
        <v>Matériel, consommables et fournitures</v>
      </c>
      <c r="C8" s="115">
        <f>SUMIF($K61:$K68, $C$2, $J61:$J68)</f>
        <v>0</v>
      </c>
      <c r="D8" s="115">
        <f>SUMIF($K61:$K68, $D$2, $J61:$J68)</f>
        <v>0</v>
      </c>
      <c r="E8" s="115">
        <f>SUMIF($K61:$K68, $E$2, $J61:$J68)</f>
        <v>0</v>
      </c>
      <c r="F8" s="115">
        <f>SUMIF($K61:$K68, $F$2, $J61:$J68)</f>
        <v>0</v>
      </c>
      <c r="G8" s="29" t="str">
        <f t="shared" si="0"/>
        <v/>
      </c>
    </row>
    <row r="9" spans="2:7" ht="27" customHeight="1" x14ac:dyDescent="0.3">
      <c r="B9" s="120" t="str">
        <f>B69</f>
        <v>Frais de location d’équipements</v>
      </c>
      <c r="C9" s="115">
        <f>SUMIF($K70:$K76, $C$2, $J70:$J76)</f>
        <v>0</v>
      </c>
      <c r="D9" s="115">
        <f>SUMIF($K70:$K76, $D$2, $J70:$J76)</f>
        <v>0</v>
      </c>
      <c r="E9" s="115">
        <f>SUMIF($K70:$K76, $E$2, $J70:$J76)</f>
        <v>0</v>
      </c>
      <c r="F9" s="115">
        <f>SUMIF($K70:$K76, $F$2, $J70:$J76)</f>
        <v>0</v>
      </c>
      <c r="G9" s="29" t="str">
        <f t="shared" si="0"/>
        <v/>
      </c>
    </row>
    <row r="10" spans="2:7" ht="27" customHeight="1" x14ac:dyDescent="0.3">
      <c r="B10" s="121" t="str">
        <f>B77</f>
        <v>Frais de déplacement et de séjour</v>
      </c>
      <c r="C10" s="115">
        <f>SUMIF($K78:$K82, $C$2, $J78:$J82)</f>
        <v>0</v>
      </c>
      <c r="D10" s="115">
        <f>SUMIF($K78:$K82, $D$2, $J78:$J82)</f>
        <v>0</v>
      </c>
      <c r="E10" s="115">
        <f>SUMIF($K78:$K82, $E$2, $J78:$J82)</f>
        <v>0</v>
      </c>
      <c r="F10" s="115">
        <f>SUMIF($K78:$K82, $F$2, $J78:$J82)</f>
        <v>0</v>
      </c>
      <c r="G10" s="29" t="str">
        <f t="shared" si="0"/>
        <v/>
      </c>
    </row>
    <row r="11" spans="2:7" ht="27" customHeight="1" x14ac:dyDescent="0.3">
      <c r="B11" s="121" t="str">
        <f>B83</f>
        <v>Offre de services et sous-traitance</v>
      </c>
      <c r="C11" s="115">
        <f>SUMIF($K84:$K88, $C$2, $J84:$J88)</f>
        <v>0</v>
      </c>
      <c r="D11" s="115">
        <f>SUMIF($K84:$K88, $D$2, $J84:$J88)</f>
        <v>0</v>
      </c>
      <c r="E11" s="115">
        <f>SUMIF($K84:$K88, $E$2, $J84:$J88)</f>
        <v>0</v>
      </c>
      <c r="F11" s="115">
        <f>SUMIF($K84:$K88, $F$2, $J84:$J88)</f>
        <v>0</v>
      </c>
      <c r="G11" s="29" t="str">
        <f>IF(SUM(C11:F11)=0,"",SUM(C11:F11))</f>
        <v/>
      </c>
    </row>
    <row r="12" spans="2:7" ht="27" customHeight="1" x14ac:dyDescent="0.3">
      <c r="B12" s="120" t="str">
        <f>B89</f>
        <v>Honoraires pour des services spécialisés</v>
      </c>
      <c r="C12" s="115">
        <f>SUMIF($K90:$K94, $C$2, $J90:$J94)</f>
        <v>0</v>
      </c>
      <c r="D12" s="115">
        <f>SUMIF($K90:$K94, $D$2, $J90:$J94)</f>
        <v>0</v>
      </c>
      <c r="E12" s="115">
        <f>SUMIF($K90:$K94, $E$2, $J90:$J94)</f>
        <v>0</v>
      </c>
      <c r="F12" s="115">
        <f>SUMIF($K90:$K94, $F$2, $J90:$J94)</f>
        <v>0</v>
      </c>
      <c r="G12" s="29" t="str">
        <f>IF(SUM(C12:F12)=0,"",SUM(C12:F12))</f>
        <v/>
      </c>
    </row>
    <row r="13" spans="2:7" ht="27" customHeight="1" x14ac:dyDescent="0.3">
      <c r="B13" s="121" t="str">
        <f>B95</f>
        <v>Coûts directs des équipements amortis ou immobilisés sur la durée du projet</v>
      </c>
      <c r="C13" s="115">
        <f>SUMIF($K96:$K100, $C$2, $J96:$J100)</f>
        <v>0</v>
      </c>
      <c r="D13" s="115">
        <f>SUMIF($K96:$K100, $D$2, $J96:$J100)</f>
        <v>0</v>
      </c>
      <c r="E13" s="115">
        <f>SUMIF($K96:$K100, $E$2, $J96:$J100)</f>
        <v>0</v>
      </c>
      <c r="F13" s="115">
        <f>SUMIF($K96:$K100, $F$2, $J96:$J100)</f>
        <v>0</v>
      </c>
      <c r="G13" s="29" t="str">
        <f t="shared" ref="G13:G17" si="1">IF(SUM(C13,D13,E13,F13)=0,"",SUM(C13,D13,E13,F13))</f>
        <v/>
      </c>
    </row>
    <row r="14" spans="2:7" ht="27" customHeight="1" x14ac:dyDescent="0.3">
      <c r="B14" s="121" t="str">
        <f>B101</f>
        <v>Frais d’animalerie et de plateformes</v>
      </c>
      <c r="C14" s="115">
        <f>SUMIF($K102:$K106, $C$2, $J102:$J106)</f>
        <v>0</v>
      </c>
      <c r="D14" s="115">
        <f>SUMIF($K102:$K106, $D$2, $J102:$J106)</f>
        <v>0</v>
      </c>
      <c r="E14" s="115">
        <f>SUMIF($K102:$K106, $E$2, $J102:$J106)</f>
        <v>0</v>
      </c>
      <c r="F14" s="115">
        <f>SUMIF($K102:$K106, $F$2, $J102:$J106)</f>
        <v>0</v>
      </c>
      <c r="G14" s="29" t="str">
        <f t="shared" si="1"/>
        <v/>
      </c>
    </row>
    <row r="15" spans="2:7" ht="27" customHeight="1" x14ac:dyDescent="0.3">
      <c r="B15" s="121" t="str">
        <f>B107</f>
        <v>Frais de protection de nouvelle propriété intellectuelle liée au projet</v>
      </c>
      <c r="C15" s="115">
        <f>SUMIF($K108:$K112, $C$2, $J108:$J112)</f>
        <v>0</v>
      </c>
      <c r="D15" s="115">
        <f>SUMIF($K108:$K112, $D$2, $J108:$J112)</f>
        <v>0</v>
      </c>
      <c r="E15" s="115">
        <f>SUMIF($K108:$K112, $E$2, $J108:$J112)</f>
        <v>0</v>
      </c>
      <c r="F15" s="115">
        <f>SUMIF($K108:$K112, $F$2, $J108:$J112)</f>
        <v>0</v>
      </c>
      <c r="G15" s="29" t="str">
        <f t="shared" si="1"/>
        <v/>
      </c>
    </row>
    <row r="16" spans="2:7" ht="27" customHeight="1" x14ac:dyDescent="0.3">
      <c r="B16" s="121" t="str">
        <f>B113</f>
        <v xml:space="preserve"> Frais d’acquisition d’études ou autres documents</v>
      </c>
      <c r="C16" s="115">
        <f>SUMIF($K114:$K118, $C$2, $J114:$J118)</f>
        <v>0</v>
      </c>
      <c r="D16" s="115">
        <f>SUMIF($K114:$K118, $D$2, $J114:$J118)</f>
        <v>0</v>
      </c>
      <c r="E16" s="115">
        <f>SUMIF($K114:$K118, $E$2, $J114:$J118)</f>
        <v>0</v>
      </c>
      <c r="F16" s="115">
        <f>SUMIF($K114:$K118, $F$2, $J114:$J118)</f>
        <v>0</v>
      </c>
      <c r="G16" s="29" t="str">
        <f t="shared" si="1"/>
        <v/>
      </c>
    </row>
    <row r="17" spans="2:11" ht="35.4" customHeight="1" x14ac:dyDescent="0.3">
      <c r="B17" s="120" t="str">
        <f>B119</f>
        <v>Protection de nouvelle propriété intellectuelle et diffusion des connaissances en lien avec le projet</v>
      </c>
      <c r="C17" s="115">
        <f>SUMIF($K120:$K124, $C$2, $J120:$J124)</f>
        <v>0</v>
      </c>
      <c r="D17" s="115">
        <f>SUMIF($K120:$K124, $D$2, $J120:$J124)</f>
        <v>0</v>
      </c>
      <c r="E17" s="115">
        <f>SUMIF($K120:$K124, $E$2, $J120:$J124)</f>
        <v>0</v>
      </c>
      <c r="F17" s="115">
        <f>SUMIF($K120:$K124, $F$2, $J120:$J124)</f>
        <v>0</v>
      </c>
      <c r="G17" s="29" t="str">
        <f t="shared" si="1"/>
        <v/>
      </c>
    </row>
    <row r="18" spans="2:11" ht="27" customHeight="1" thickBot="1" x14ac:dyDescent="0.35">
      <c r="B18" s="122" t="str">
        <f>B125</f>
        <v>Frais Indirect de Recherche (pour les partenaires académiques seulement)</v>
      </c>
      <c r="C18" s="116"/>
      <c r="D18" s="115">
        <f>SUMIF($K126:$K128, $D$2, $J126:$J128)</f>
        <v>0</v>
      </c>
      <c r="E18" s="115">
        <f>SUMIF($K126:$K128, $E$2, $J126:$J128)</f>
        <v>0</v>
      </c>
      <c r="F18" s="115">
        <f>SUMIF($K126:$K128, $F$2, $J126:$J128)</f>
        <v>0</v>
      </c>
      <c r="G18" s="92" t="str">
        <f>IF(SUM(C18,D18,E18,F18)=0,"",SUM(C18,D18,E18,F18))</f>
        <v/>
      </c>
    </row>
    <row r="19" spans="2:11" ht="27" customHeight="1" x14ac:dyDescent="0.3">
      <c r="B19" s="118" t="s">
        <v>7</v>
      </c>
      <c r="C19" s="90">
        <f>SUM(C6:C17)</f>
        <v>0</v>
      </c>
      <c r="D19" s="90">
        <f>SUM(D6:D17)</f>
        <v>0</v>
      </c>
      <c r="E19" s="90">
        <f>SUM(E6:E17)</f>
        <v>0</v>
      </c>
      <c r="F19" s="90">
        <f>SUM(F6:F17)</f>
        <v>0</v>
      </c>
      <c r="G19" s="91">
        <f>SUM(C19:F19)</f>
        <v>0</v>
      </c>
    </row>
    <row r="20" spans="2:11" ht="33.6" customHeight="1" thickBot="1" x14ac:dyDescent="0.35">
      <c r="B20" s="123" t="s">
        <v>39</v>
      </c>
      <c r="C20" s="45"/>
      <c r="D20" s="45"/>
      <c r="E20" s="45"/>
      <c r="F20" s="45"/>
      <c r="G20" s="29">
        <f>SUM(C20:F20)</f>
        <v>0</v>
      </c>
    </row>
    <row r="21" spans="2:11" ht="27" customHeight="1" thickBot="1" x14ac:dyDescent="0.35">
      <c r="B21" s="119" t="s">
        <v>9</v>
      </c>
      <c r="C21" s="65">
        <f t="shared" ref="C21:G21" si="2">SUM(C19:C20)</f>
        <v>0</v>
      </c>
      <c r="D21" s="65">
        <f t="shared" si="2"/>
        <v>0</v>
      </c>
      <c r="E21" s="65">
        <f t="shared" si="2"/>
        <v>0</v>
      </c>
      <c r="F21" s="65">
        <f t="shared" si="2"/>
        <v>0</v>
      </c>
      <c r="G21" s="107">
        <f t="shared" si="2"/>
        <v>0</v>
      </c>
      <c r="I21" s="28"/>
    </row>
    <row r="22" spans="2:11" ht="20.100000000000001" customHeight="1" thickBot="1" x14ac:dyDescent="0.35">
      <c r="I22" s="144" t="s">
        <v>13</v>
      </c>
      <c r="J22" s="145">
        <f>SUM(C19,D19,E19,F19)</f>
        <v>0</v>
      </c>
    </row>
    <row r="23" spans="2:11" ht="20.100000000000001" customHeight="1" thickBot="1" x14ac:dyDescent="0.35">
      <c r="I23" s="146"/>
      <c r="J23" s="146"/>
    </row>
    <row r="24" spans="2:11" ht="20.100000000000001" customHeight="1" thickBot="1" x14ac:dyDescent="0.35">
      <c r="B24" s="151" t="s">
        <v>50</v>
      </c>
      <c r="C24" s="95">
        <v>0.4</v>
      </c>
      <c r="I24" s="146"/>
      <c r="J24" s="146"/>
    </row>
    <row r="25" spans="2:11" ht="20.100000000000001" customHeight="1" thickBot="1" x14ac:dyDescent="0.35">
      <c r="I25" s="146"/>
      <c r="J25" s="89"/>
      <c r="K25" s="89"/>
    </row>
    <row r="26" spans="2:11" ht="30" customHeight="1" thickBot="1" x14ac:dyDescent="0.35">
      <c r="B26" s="124" t="s">
        <v>14</v>
      </c>
      <c r="C26" s="40" t="s">
        <v>11</v>
      </c>
      <c r="D26" s="41" t="s">
        <v>12</v>
      </c>
      <c r="E26" s="42" t="s">
        <v>15</v>
      </c>
      <c r="I26" s="146"/>
      <c r="J26" s="146"/>
    </row>
    <row r="27" spans="2:11" ht="20.100000000000001" customHeight="1" x14ac:dyDescent="0.3">
      <c r="B27" s="125" t="str">
        <f>IF(C2="Inscrire le nom de l'entreprise","Inscrire le nom de l'entreprise",CONCATENATE("Entreprise 1 : ",C2))</f>
        <v>Entreprise 1 : Nom demandeur principal</v>
      </c>
      <c r="C27" s="100"/>
      <c r="D27" s="61" t="str">
        <f t="shared" ref="D27:D42" si="3">IF(C27="","",C27)</f>
        <v/>
      </c>
      <c r="E27" s="66" t="str">
        <f t="shared" ref="E27:E42" si="4">IFERROR(D27/$D$44*100,"")</f>
        <v/>
      </c>
      <c r="F27" s="173"/>
      <c r="G27" s="174"/>
      <c r="H27" s="174"/>
      <c r="I27" s="147"/>
      <c r="J27" s="146"/>
    </row>
    <row r="28" spans="2:11" ht="20.100000000000001" customHeight="1" thickBot="1" x14ac:dyDescent="0.35">
      <c r="B28" s="126" t="str">
        <f>IF(D2="Inscrire le nom de l'entreprise", "Inscrire le nom de l'entreprise", CONCATENATE("Entreprise 2 : ", D2))</f>
        <v>Entreprise 2 : Nom collaborateur</v>
      </c>
      <c r="C28" s="101"/>
      <c r="D28" s="29" t="str">
        <f t="shared" si="3"/>
        <v/>
      </c>
      <c r="E28" s="67" t="str">
        <f t="shared" si="4"/>
        <v/>
      </c>
      <c r="F28" s="173"/>
      <c r="G28" s="174"/>
      <c r="H28" s="174"/>
      <c r="I28" s="147"/>
      <c r="J28" s="146"/>
    </row>
    <row r="29" spans="2:11" ht="20.100000000000001" customHeight="1" thickBot="1" x14ac:dyDescent="0.35">
      <c r="B29" s="126" t="str">
        <f>IF(E2="Inscrire le nom de l'entreprise", "Inscrire le nom de l'entreprise", CONCATENATE("Entreprise 3 : ", E2))</f>
        <v>Entreprise 3 : Nom collaborateur</v>
      </c>
      <c r="C29" s="101"/>
      <c r="D29" s="27" t="str">
        <f t="shared" si="3"/>
        <v/>
      </c>
      <c r="E29" s="67" t="str">
        <f t="shared" si="4"/>
        <v/>
      </c>
      <c r="F29" s="173"/>
      <c r="G29" s="174"/>
      <c r="H29" s="174"/>
      <c r="I29" s="148" t="s">
        <v>45</v>
      </c>
      <c r="J29" s="149"/>
    </row>
    <row r="30" spans="2:11" ht="20.100000000000001" customHeight="1" thickBot="1" x14ac:dyDescent="0.35">
      <c r="B30" s="127" t="str">
        <f>IF(F2="Inscrire le nom de l'entreprise", "Inscrire le nom de l'entreprise", CONCATENATE("Entreprise 4 : ", F2))</f>
        <v>Entreprise 4 : Nom collaborateur</v>
      </c>
      <c r="C30" s="101"/>
      <c r="D30" s="30" t="str">
        <f t="shared" si="3"/>
        <v/>
      </c>
      <c r="E30" s="68" t="str">
        <f t="shared" si="4"/>
        <v/>
      </c>
      <c r="F30" s="173"/>
      <c r="G30" s="174"/>
      <c r="H30" s="174"/>
      <c r="I30" s="183" t="str">
        <f>IF(AND(D44&lt;&gt;"",G21&lt;&gt;"",D44&lt;&gt;G21),"⚠ Le coût total des dépenses et le total des contributions ne balançent pas","")</f>
        <v/>
      </c>
      <c r="J30" s="184"/>
    </row>
    <row r="31" spans="2:11" ht="20.100000000000001" customHeight="1" thickBot="1" x14ac:dyDescent="0.35">
      <c r="B31" s="51" t="s">
        <v>16</v>
      </c>
      <c r="C31" s="46"/>
      <c r="D31" s="61" t="str">
        <f t="shared" si="3"/>
        <v/>
      </c>
      <c r="E31" s="66" t="str">
        <f t="shared" si="4"/>
        <v/>
      </c>
      <c r="I31" s="185"/>
      <c r="J31" s="186"/>
    </row>
    <row r="32" spans="2:11" ht="20.100000000000001" customHeight="1" x14ac:dyDescent="0.3">
      <c r="B32" s="47" t="s">
        <v>17</v>
      </c>
      <c r="C32" s="48"/>
      <c r="D32" s="29" t="str">
        <f t="shared" si="3"/>
        <v/>
      </c>
      <c r="E32" s="67" t="str">
        <f t="shared" si="4"/>
        <v/>
      </c>
    </row>
    <row r="33" spans="2:11" ht="20.100000000000001" customHeight="1" x14ac:dyDescent="0.3">
      <c r="B33" s="47" t="s">
        <v>18</v>
      </c>
      <c r="C33" s="48"/>
      <c r="D33" s="27" t="str">
        <f t="shared" si="3"/>
        <v/>
      </c>
      <c r="E33" s="67" t="str">
        <f t="shared" si="4"/>
        <v/>
      </c>
    </row>
    <row r="34" spans="2:11" ht="20.100000000000001" customHeight="1" thickBot="1" x14ac:dyDescent="0.35">
      <c r="B34" s="49" t="s">
        <v>19</v>
      </c>
      <c r="C34" s="50"/>
      <c r="D34" s="29" t="str">
        <f t="shared" si="3"/>
        <v/>
      </c>
      <c r="E34" s="69" t="str">
        <f t="shared" si="4"/>
        <v/>
      </c>
      <c r="F34" s="31"/>
    </row>
    <row r="35" spans="2:11" ht="20.100000000000001" customHeight="1" thickBot="1" x14ac:dyDescent="0.35">
      <c r="B35" s="128" t="s">
        <v>44</v>
      </c>
      <c r="C35" s="129">
        <f>J37+J36+J38+J39</f>
        <v>0</v>
      </c>
      <c r="D35" s="70">
        <f t="shared" si="3"/>
        <v>0</v>
      </c>
      <c r="E35" s="66" t="str">
        <f t="shared" si="4"/>
        <v/>
      </c>
      <c r="F35" s="175" t="s">
        <v>20</v>
      </c>
      <c r="H35" s="178" t="s">
        <v>43</v>
      </c>
      <c r="I35" s="179"/>
      <c r="J35" s="180"/>
    </row>
    <row r="36" spans="2:11" ht="20.100000000000001" customHeight="1" x14ac:dyDescent="0.3">
      <c r="B36" s="47" t="s">
        <v>21</v>
      </c>
      <c r="C36" s="48"/>
      <c r="D36" s="71" t="str">
        <f t="shared" si="3"/>
        <v/>
      </c>
      <c r="E36" s="67" t="str">
        <f t="shared" si="4"/>
        <v/>
      </c>
      <c r="F36" s="176"/>
      <c r="H36" s="181" t="str">
        <f>C2</f>
        <v>Nom demandeur principal</v>
      </c>
      <c r="I36" s="182"/>
      <c r="J36" s="86"/>
    </row>
    <row r="37" spans="2:11" ht="20.100000000000001" customHeight="1" x14ac:dyDescent="0.3">
      <c r="B37" s="47" t="s">
        <v>22</v>
      </c>
      <c r="C37" s="48"/>
      <c r="D37" s="71" t="str">
        <f t="shared" si="3"/>
        <v/>
      </c>
      <c r="E37" s="67" t="str">
        <f t="shared" si="4"/>
        <v/>
      </c>
      <c r="F37" s="177"/>
      <c r="H37" s="181" t="str">
        <f>D2</f>
        <v>Nom collaborateur</v>
      </c>
      <c r="I37" s="182"/>
      <c r="J37" s="86"/>
    </row>
    <row r="38" spans="2:11" ht="20.100000000000001" customHeight="1" thickBot="1" x14ac:dyDescent="0.35">
      <c r="B38" s="49" t="s">
        <v>23</v>
      </c>
      <c r="C38" s="50"/>
      <c r="D38" s="72" t="str">
        <f t="shared" si="3"/>
        <v/>
      </c>
      <c r="E38" s="68" t="str">
        <f t="shared" si="4"/>
        <v/>
      </c>
      <c r="F38" s="68" t="str">
        <f>IFERROR(IF((SUM(D35:D38,D39:D42)/G19*100)=0,"",(SUM(D35:D38,D39:D42)/G19*100)),"")</f>
        <v/>
      </c>
      <c r="G38" s="88" t="str">
        <f>IF(AND(F38&gt;75,F38&lt;&gt;""),"⚠ Le cumul ne doit pas dépasser 75%","")</f>
        <v/>
      </c>
      <c r="H38" s="181" t="str">
        <f>E2</f>
        <v>Nom collaborateur</v>
      </c>
      <c r="I38" s="182"/>
      <c r="J38" s="86"/>
    </row>
    <row r="39" spans="2:11" ht="20.100000000000001" customHeight="1" thickBot="1" x14ac:dyDescent="0.35">
      <c r="B39" s="130" t="str">
        <f>IF(C2="Inscrire le nom de l'entreprise 1", CONCATENATE("Contribution du MEIE pour ", C3), CONCATENATE("Contribution du MEIE pour ", C2))</f>
        <v>Contribution du MEIE pour Nom demandeur principal</v>
      </c>
      <c r="C39" s="131">
        <f>$C$19*C24</f>
        <v>0</v>
      </c>
      <c r="D39" s="132">
        <f t="shared" si="3"/>
        <v>0</v>
      </c>
      <c r="E39" s="73" t="str">
        <f t="shared" si="4"/>
        <v/>
      </c>
      <c r="F39" s="89"/>
      <c r="G39" s="89"/>
      <c r="H39" s="192" t="str">
        <f>F2</f>
        <v>Nom collaborateur</v>
      </c>
      <c r="I39" s="193"/>
      <c r="J39" s="87"/>
    </row>
    <row r="40" spans="2:11" ht="20.100000000000001" customHeight="1" x14ac:dyDescent="0.3">
      <c r="B40" s="133" t="str">
        <f>IF(D2="Inscrire le nom de l'entreprise 2", CONCATENATE("Contribution du MEIE pour ", D3), CONCATENATE("Contribution du MEIE pour ", D2))</f>
        <v>Contribution du MEIE pour Nom collaborateur</v>
      </c>
      <c r="C40" s="134">
        <f>$D$19*C24</f>
        <v>0</v>
      </c>
      <c r="D40" s="135">
        <f t="shared" si="3"/>
        <v>0</v>
      </c>
      <c r="E40" s="74" t="str">
        <f t="shared" si="4"/>
        <v/>
      </c>
      <c r="F40" s="187"/>
      <c r="G40" s="188"/>
      <c r="H40" s="188"/>
      <c r="I40" s="35"/>
    </row>
    <row r="41" spans="2:11" ht="20.100000000000001" customHeight="1" x14ac:dyDescent="0.3">
      <c r="B41" s="133" t="str">
        <f>IF(E2="Inscrire le nom de l'entreprise 3", CONCATENATE("Contribution du MEIE pour ", E3), CONCATENATE("Contribution du MEIE pour ", E2))</f>
        <v>Contribution du MEIE pour Nom collaborateur</v>
      </c>
      <c r="C41" s="134">
        <f>E19*C24</f>
        <v>0</v>
      </c>
      <c r="D41" s="135">
        <f t="shared" si="3"/>
        <v>0</v>
      </c>
      <c r="E41" s="74" t="str">
        <f t="shared" si="4"/>
        <v/>
      </c>
      <c r="F41" s="187"/>
      <c r="G41" s="188"/>
      <c r="H41" s="188"/>
      <c r="I41" s="35"/>
    </row>
    <row r="42" spans="2:11" ht="20.100000000000001" customHeight="1" thickBot="1" x14ac:dyDescent="0.35">
      <c r="B42" s="136" t="str">
        <f>IF(F2="Inscrire le nom de l'entreprise 4", CONCATENATE("Contribution du MEIE pour ", F3), CONCATENATE("Contribution du MEIE pour ", F2))</f>
        <v>Contribution du MEIE pour Nom collaborateur</v>
      </c>
      <c r="C42" s="134">
        <f>F19*C24</f>
        <v>0</v>
      </c>
      <c r="D42" s="137">
        <f t="shared" si="3"/>
        <v>0</v>
      </c>
      <c r="E42" s="69" t="str">
        <f t="shared" si="4"/>
        <v/>
      </c>
      <c r="F42" s="187"/>
      <c r="G42" s="188"/>
      <c r="H42" s="188"/>
      <c r="I42" s="35"/>
    </row>
    <row r="43" spans="2:11" ht="20.100000000000001" customHeight="1" thickBot="1" x14ac:dyDescent="0.35">
      <c r="B43" s="138" t="s">
        <v>24</v>
      </c>
      <c r="C43" s="139" t="str">
        <f>IF(SUM(C39:C42)=0,"",SUM(C39:C42))</f>
        <v/>
      </c>
      <c r="D43" s="140" t="str">
        <f>IF(SUM(D39:D42)=0,"",SUM(D39:D42))</f>
        <v/>
      </c>
      <c r="E43" s="75" t="str">
        <f>IF(SUM(E39:E42)=0,"",SUM(E39:E42))</f>
        <v/>
      </c>
      <c r="F43" s="187"/>
      <c r="G43" s="188"/>
      <c r="H43" s="188"/>
      <c r="I43" s="36"/>
    </row>
    <row r="44" spans="2:11" ht="30" customHeight="1" thickBot="1" x14ac:dyDescent="0.35">
      <c r="B44" s="141" t="s">
        <v>25</v>
      </c>
      <c r="C44" s="142" t="str">
        <f>IF(SUM(C27:C42)=0,"",SUM(C27:C42))</f>
        <v/>
      </c>
      <c r="D44" s="143" t="str">
        <f>IF(SUM(D27:D42)=0,"",SUM(D27:D42))</f>
        <v/>
      </c>
      <c r="E44" s="76" t="str">
        <f>IF(SUM(E27:E42)=0,"",SUM(E27:E42))</f>
        <v/>
      </c>
      <c r="F44" s="32"/>
      <c r="G44" s="33"/>
    </row>
    <row r="45" spans="2:11" ht="15" customHeight="1" x14ac:dyDescent="0.3">
      <c r="C45" s="25"/>
    </row>
    <row r="46" spans="2:11" ht="15" customHeight="1" x14ac:dyDescent="0.3">
      <c r="B46" s="189" t="s">
        <v>26</v>
      </c>
      <c r="C46" s="189"/>
      <c r="D46" s="189"/>
      <c r="E46" s="189"/>
      <c r="F46" s="189"/>
      <c r="G46" s="189"/>
      <c r="H46" s="189"/>
      <c r="I46" s="64"/>
      <c r="J46" s="85"/>
    </row>
    <row r="47" spans="2:11" ht="30" customHeight="1" x14ac:dyDescent="0.3">
      <c r="B47" s="43" t="s">
        <v>27</v>
      </c>
      <c r="C47" s="190" t="s">
        <v>28</v>
      </c>
      <c r="D47" s="191"/>
      <c r="E47" s="191"/>
      <c r="F47" s="191"/>
      <c r="G47" s="44" t="s">
        <v>58</v>
      </c>
      <c r="H47" s="44" t="s">
        <v>59</v>
      </c>
      <c r="I47" s="44" t="s">
        <v>60</v>
      </c>
      <c r="J47" s="150" t="s">
        <v>12</v>
      </c>
      <c r="K47" s="83" t="s">
        <v>29</v>
      </c>
    </row>
    <row r="48" spans="2:11" ht="28.8" customHeight="1" x14ac:dyDescent="0.3">
      <c r="B48" s="103" t="s">
        <v>81</v>
      </c>
      <c r="C48" s="104"/>
      <c r="D48" s="104"/>
      <c r="E48" s="104"/>
      <c r="F48" s="104"/>
      <c r="G48" s="104"/>
      <c r="H48" s="104"/>
      <c r="I48" s="104"/>
      <c r="J48" s="81">
        <f>SUM(J49:J53)</f>
        <v>0</v>
      </c>
      <c r="K48" s="84"/>
    </row>
    <row r="49" spans="2:11" ht="15" customHeight="1" x14ac:dyDescent="0.3">
      <c r="B49" s="52"/>
      <c r="C49" s="170"/>
      <c r="D49" s="171"/>
      <c r="E49" s="171"/>
      <c r="F49" s="172"/>
      <c r="G49" s="53"/>
      <c r="H49" s="54"/>
      <c r="I49" s="54"/>
      <c r="J49" s="82">
        <f>SUM(G49:I49)</f>
        <v>0</v>
      </c>
      <c r="K49" s="99"/>
    </row>
    <row r="50" spans="2:11" ht="15" customHeight="1" x14ac:dyDescent="0.3">
      <c r="B50" s="52"/>
      <c r="C50" s="62"/>
      <c r="D50" s="63"/>
      <c r="E50" s="63"/>
      <c r="F50" s="63"/>
      <c r="G50" s="53"/>
      <c r="H50" s="54"/>
      <c r="I50" s="54"/>
      <c r="J50" s="82">
        <f t="shared" ref="J50:J51" si="5">SUM(G50:I50)</f>
        <v>0</v>
      </c>
      <c r="K50" s="99"/>
    </row>
    <row r="51" spans="2:11" ht="15" customHeight="1" x14ac:dyDescent="0.3">
      <c r="B51" s="52"/>
      <c r="C51" s="62"/>
      <c r="D51" s="63"/>
      <c r="E51" s="63"/>
      <c r="F51" s="63"/>
      <c r="G51" s="53"/>
      <c r="H51" s="54"/>
      <c r="I51" s="54"/>
      <c r="J51" s="82">
        <f t="shared" si="5"/>
        <v>0</v>
      </c>
      <c r="K51" s="99"/>
    </row>
    <row r="52" spans="2:11" ht="15" customHeight="1" x14ac:dyDescent="0.3">
      <c r="B52" s="52"/>
      <c r="C52" s="62"/>
      <c r="D52" s="63"/>
      <c r="E52" s="63"/>
      <c r="F52" s="63"/>
      <c r="G52" s="53"/>
      <c r="H52" s="54"/>
      <c r="I52" s="54"/>
      <c r="J52" s="82">
        <f>SUM(G52:I52)</f>
        <v>0</v>
      </c>
      <c r="K52" s="99"/>
    </row>
    <row r="53" spans="2:11" ht="17.25" customHeight="1" x14ac:dyDescent="0.3">
      <c r="B53" s="52"/>
      <c r="C53" s="170"/>
      <c r="D53" s="171"/>
      <c r="E53" s="171"/>
      <c r="F53" s="172"/>
      <c r="G53" s="53"/>
      <c r="H53" s="54"/>
      <c r="I53" s="54"/>
      <c r="J53" s="82">
        <f>SUM(G53:I53)</f>
        <v>0</v>
      </c>
      <c r="K53" s="99"/>
    </row>
    <row r="54" spans="2:11" ht="27.6" customHeight="1" x14ac:dyDescent="0.3">
      <c r="B54" s="103" t="s">
        <v>70</v>
      </c>
      <c r="C54" s="104"/>
      <c r="D54" s="104"/>
      <c r="E54" s="104"/>
      <c r="F54" s="104"/>
      <c r="G54" s="104"/>
      <c r="H54" s="104"/>
      <c r="I54" s="104"/>
      <c r="J54" s="81">
        <f>SUM(J55:J59)</f>
        <v>0</v>
      </c>
      <c r="K54" s="84"/>
    </row>
    <row r="55" spans="2:11" ht="15" customHeight="1" x14ac:dyDescent="0.3">
      <c r="B55" s="52"/>
      <c r="C55" s="170"/>
      <c r="D55" s="171"/>
      <c r="E55" s="171"/>
      <c r="F55" s="171"/>
      <c r="G55" s="53"/>
      <c r="H55" s="54"/>
      <c r="I55" s="54"/>
      <c r="J55" s="82">
        <f t="shared" ref="J55:J59" si="6">SUM(G55:I55)</f>
        <v>0</v>
      </c>
      <c r="K55" s="98"/>
    </row>
    <row r="56" spans="2:11" ht="15" customHeight="1" x14ac:dyDescent="0.3">
      <c r="B56" s="52"/>
      <c r="C56" s="62"/>
      <c r="D56" s="63"/>
      <c r="E56" s="63"/>
      <c r="F56" s="63"/>
      <c r="G56" s="53"/>
      <c r="H56" s="54"/>
      <c r="I56" s="54"/>
      <c r="J56" s="82">
        <f t="shared" si="6"/>
        <v>0</v>
      </c>
      <c r="K56" s="98"/>
    </row>
    <row r="57" spans="2:11" ht="15" customHeight="1" x14ac:dyDescent="0.3">
      <c r="B57" s="52"/>
      <c r="C57" s="62"/>
      <c r="D57" s="63"/>
      <c r="E57" s="63"/>
      <c r="F57" s="63"/>
      <c r="G57" s="53"/>
      <c r="H57" s="54"/>
      <c r="I57" s="54"/>
      <c r="J57" s="82">
        <f t="shared" si="6"/>
        <v>0</v>
      </c>
      <c r="K57" s="99"/>
    </row>
    <row r="58" spans="2:11" ht="15" customHeight="1" x14ac:dyDescent="0.3">
      <c r="B58" s="52"/>
      <c r="C58" s="170"/>
      <c r="D58" s="171"/>
      <c r="E58" s="171"/>
      <c r="F58" s="171"/>
      <c r="G58" s="53"/>
      <c r="H58" s="54"/>
      <c r="I58" s="54"/>
      <c r="J58" s="82">
        <f t="shared" si="6"/>
        <v>0</v>
      </c>
      <c r="K58" s="98"/>
    </row>
    <row r="59" spans="2:11" ht="15" customHeight="1" x14ac:dyDescent="0.3">
      <c r="B59" s="52"/>
      <c r="C59" s="170"/>
      <c r="D59" s="171"/>
      <c r="E59" s="171"/>
      <c r="F59" s="171"/>
      <c r="G59" s="53"/>
      <c r="H59" s="54"/>
      <c r="I59" s="54"/>
      <c r="J59" s="82">
        <f t="shared" si="6"/>
        <v>0</v>
      </c>
      <c r="K59" s="98"/>
    </row>
    <row r="60" spans="2:11" ht="28.2" customHeight="1" x14ac:dyDescent="0.3">
      <c r="B60" s="103" t="s">
        <v>82</v>
      </c>
      <c r="C60" s="104"/>
      <c r="D60" s="104"/>
      <c r="E60" s="104"/>
      <c r="F60" s="104"/>
      <c r="G60" s="104"/>
      <c r="H60" s="104"/>
      <c r="I60" s="104"/>
      <c r="J60" s="81">
        <f>SUM(J61:J68)</f>
        <v>0</v>
      </c>
      <c r="K60" s="84"/>
    </row>
    <row r="61" spans="2:11" ht="15" customHeight="1" x14ac:dyDescent="0.3">
      <c r="B61" s="52"/>
      <c r="C61" s="170"/>
      <c r="D61" s="171"/>
      <c r="E61" s="171"/>
      <c r="F61" s="171"/>
      <c r="G61" s="53"/>
      <c r="H61" s="54"/>
      <c r="I61" s="54"/>
      <c r="J61" s="82">
        <f t="shared" ref="J61:J68" si="7">SUM(G61:I61)</f>
        <v>0</v>
      </c>
      <c r="K61" s="98"/>
    </row>
    <row r="62" spans="2:11" ht="15" customHeight="1" x14ac:dyDescent="0.3">
      <c r="B62" s="52"/>
      <c r="C62" s="62"/>
      <c r="D62" s="63"/>
      <c r="E62" s="63"/>
      <c r="F62" s="63"/>
      <c r="G62" s="53"/>
      <c r="H62" s="54"/>
      <c r="I62" s="54"/>
      <c r="J62" s="82">
        <f t="shared" si="7"/>
        <v>0</v>
      </c>
      <c r="K62" s="98"/>
    </row>
    <row r="63" spans="2:11" ht="15" customHeight="1" x14ac:dyDescent="0.3">
      <c r="B63" s="52"/>
      <c r="C63" s="194"/>
      <c r="D63" s="195"/>
      <c r="E63" s="195"/>
      <c r="F63" s="196"/>
      <c r="G63" s="53"/>
      <c r="H63" s="54"/>
      <c r="I63" s="54"/>
      <c r="J63" s="82">
        <f t="shared" si="7"/>
        <v>0</v>
      </c>
      <c r="K63" s="98"/>
    </row>
    <row r="64" spans="2:11" ht="15" customHeight="1" x14ac:dyDescent="0.3">
      <c r="B64" s="52"/>
      <c r="C64" s="170"/>
      <c r="D64" s="171"/>
      <c r="E64" s="171"/>
      <c r="F64" s="171"/>
      <c r="G64" s="53"/>
      <c r="H64" s="54"/>
      <c r="I64" s="54"/>
      <c r="J64" s="82">
        <f t="shared" si="7"/>
        <v>0</v>
      </c>
      <c r="K64" s="99"/>
    </row>
    <row r="65" spans="2:11" ht="19.95" customHeight="1" x14ac:dyDescent="0.3">
      <c r="B65" s="52"/>
      <c r="C65" s="170"/>
      <c r="D65" s="171"/>
      <c r="E65" s="171"/>
      <c r="F65" s="171"/>
      <c r="G65" s="53"/>
      <c r="H65" s="54"/>
      <c r="I65" s="54"/>
      <c r="J65" s="82">
        <f t="shared" si="7"/>
        <v>0</v>
      </c>
      <c r="K65" s="98"/>
    </row>
    <row r="66" spans="2:11" ht="19.95" customHeight="1" x14ac:dyDescent="0.3">
      <c r="B66" s="52"/>
      <c r="C66" s="170"/>
      <c r="D66" s="171"/>
      <c r="E66" s="171"/>
      <c r="F66" s="171"/>
      <c r="G66" s="53"/>
      <c r="H66" s="54"/>
      <c r="I66" s="54"/>
      <c r="J66" s="82">
        <f t="shared" si="7"/>
        <v>0</v>
      </c>
      <c r="K66" s="98"/>
    </row>
    <row r="67" spans="2:11" ht="19.95" customHeight="1" x14ac:dyDescent="0.3">
      <c r="B67" s="52"/>
      <c r="C67" s="170"/>
      <c r="D67" s="171"/>
      <c r="E67" s="171"/>
      <c r="F67" s="171"/>
      <c r="G67" s="53"/>
      <c r="H67" s="54"/>
      <c r="I67" s="54"/>
      <c r="J67" s="82">
        <f t="shared" si="7"/>
        <v>0</v>
      </c>
      <c r="K67" s="98"/>
    </row>
    <row r="68" spans="2:11" ht="19.95" customHeight="1" x14ac:dyDescent="0.3">
      <c r="B68" s="52"/>
      <c r="C68" s="170"/>
      <c r="D68" s="171"/>
      <c r="E68" s="171"/>
      <c r="F68" s="172"/>
      <c r="G68" s="53"/>
      <c r="H68" s="54"/>
      <c r="I68" s="54"/>
      <c r="J68" s="82">
        <f t="shared" si="7"/>
        <v>0</v>
      </c>
      <c r="K68" s="98"/>
    </row>
    <row r="69" spans="2:11" ht="27.6" customHeight="1" x14ac:dyDescent="0.3">
      <c r="B69" s="103" t="s">
        <v>79</v>
      </c>
      <c r="C69" s="104"/>
      <c r="D69" s="104"/>
      <c r="E69" s="104"/>
      <c r="F69" s="104"/>
      <c r="G69" s="104"/>
      <c r="H69" s="104"/>
      <c r="I69" s="104"/>
      <c r="J69" s="81">
        <f>SUM(J70:J76)</f>
        <v>0</v>
      </c>
      <c r="K69" s="84"/>
    </row>
    <row r="70" spans="2:11" ht="15" customHeight="1" x14ac:dyDescent="0.3">
      <c r="B70" s="52"/>
      <c r="C70" s="170"/>
      <c r="D70" s="171"/>
      <c r="E70" s="171"/>
      <c r="F70" s="172"/>
      <c r="G70" s="53"/>
      <c r="H70" s="54"/>
      <c r="I70" s="54"/>
      <c r="J70" s="82">
        <f t="shared" ref="J70:J76" si="8">SUM(G70:I70)</f>
        <v>0</v>
      </c>
      <c r="K70" s="98"/>
    </row>
    <row r="71" spans="2:11" ht="15" customHeight="1" x14ac:dyDescent="0.3">
      <c r="B71" s="52"/>
      <c r="C71" s="170"/>
      <c r="D71" s="171"/>
      <c r="E71" s="171"/>
      <c r="F71" s="172"/>
      <c r="G71" s="53"/>
      <c r="H71" s="54"/>
      <c r="I71" s="54"/>
      <c r="J71" s="82">
        <f t="shared" si="8"/>
        <v>0</v>
      </c>
      <c r="K71" s="98"/>
    </row>
    <row r="72" spans="2:11" ht="15" customHeight="1" x14ac:dyDescent="0.3">
      <c r="B72" s="52"/>
      <c r="C72" s="62"/>
      <c r="D72" s="63"/>
      <c r="E72" s="63"/>
      <c r="F72" s="63"/>
      <c r="G72" s="53"/>
      <c r="H72" s="54"/>
      <c r="I72" s="54"/>
      <c r="J72" s="82">
        <f t="shared" si="8"/>
        <v>0</v>
      </c>
      <c r="K72" s="99"/>
    </row>
    <row r="73" spans="2:11" ht="15" customHeight="1" x14ac:dyDescent="0.3">
      <c r="B73" s="52"/>
      <c r="C73" s="62"/>
      <c r="D73" s="63"/>
      <c r="E73" s="63"/>
      <c r="F73" s="63"/>
      <c r="G73" s="53"/>
      <c r="H73" s="54"/>
      <c r="I73" s="54"/>
      <c r="J73" s="82">
        <f t="shared" si="8"/>
        <v>0</v>
      </c>
      <c r="K73" s="98"/>
    </row>
    <row r="74" spans="2:11" ht="15" customHeight="1" x14ac:dyDescent="0.3">
      <c r="B74" s="52"/>
      <c r="C74" s="170"/>
      <c r="D74" s="171"/>
      <c r="E74" s="171"/>
      <c r="F74" s="171"/>
      <c r="G74" s="53"/>
      <c r="H74" s="54"/>
      <c r="I74" s="54"/>
      <c r="J74" s="82">
        <f t="shared" si="8"/>
        <v>0</v>
      </c>
      <c r="K74" s="98"/>
    </row>
    <row r="75" spans="2:11" ht="15" customHeight="1" x14ac:dyDescent="0.3">
      <c r="B75" s="52"/>
      <c r="C75" s="170"/>
      <c r="D75" s="171"/>
      <c r="E75" s="171"/>
      <c r="F75" s="171"/>
      <c r="G75" s="53"/>
      <c r="H75" s="54"/>
      <c r="I75" s="54"/>
      <c r="J75" s="82">
        <f t="shared" si="8"/>
        <v>0</v>
      </c>
      <c r="K75" s="98"/>
    </row>
    <row r="76" spans="2:11" ht="15" customHeight="1" x14ac:dyDescent="0.3">
      <c r="B76" s="52"/>
      <c r="C76" s="62"/>
      <c r="D76" s="63"/>
      <c r="E76" s="63"/>
      <c r="F76" s="63"/>
      <c r="G76" s="53"/>
      <c r="H76" s="54"/>
      <c r="I76" s="54"/>
      <c r="J76" s="82">
        <f t="shared" si="8"/>
        <v>0</v>
      </c>
      <c r="K76" s="98"/>
    </row>
    <row r="77" spans="2:11" ht="27.6" customHeight="1" x14ac:dyDescent="0.3">
      <c r="B77" s="58" t="s">
        <v>5</v>
      </c>
      <c r="C77" s="105"/>
      <c r="D77" s="105"/>
      <c r="E77" s="105"/>
      <c r="F77" s="105"/>
      <c r="G77" s="105"/>
      <c r="H77" s="105"/>
      <c r="I77" s="105"/>
      <c r="J77" s="81">
        <f>SUM(J78:J82)</f>
        <v>0</v>
      </c>
      <c r="K77" s="84"/>
    </row>
    <row r="78" spans="2:11" ht="15" customHeight="1" x14ac:dyDescent="0.3">
      <c r="B78" s="52"/>
      <c r="C78" s="170"/>
      <c r="D78" s="171"/>
      <c r="E78" s="171"/>
      <c r="F78" s="171"/>
      <c r="G78" s="53"/>
      <c r="H78" s="54"/>
      <c r="I78" s="54"/>
      <c r="J78" s="82">
        <f>SUM(G78:I78)</f>
        <v>0</v>
      </c>
      <c r="K78" s="98"/>
    </row>
    <row r="79" spans="2:11" ht="15" customHeight="1" x14ac:dyDescent="0.3">
      <c r="B79" s="52"/>
      <c r="C79" s="62"/>
      <c r="D79" s="63"/>
      <c r="E79" s="63"/>
      <c r="F79" s="63"/>
      <c r="G79" s="53"/>
      <c r="H79" s="54"/>
      <c r="I79" s="54"/>
      <c r="J79" s="82">
        <f>SUM(G79:I79)</f>
        <v>0</v>
      </c>
      <c r="K79" s="98"/>
    </row>
    <row r="80" spans="2:11" ht="15" customHeight="1" x14ac:dyDescent="0.3">
      <c r="B80" s="52"/>
      <c r="C80" s="62"/>
      <c r="D80" s="63"/>
      <c r="E80" s="63"/>
      <c r="F80" s="63"/>
      <c r="G80" s="53"/>
      <c r="H80" s="54"/>
      <c r="I80" s="54"/>
      <c r="J80" s="82">
        <f>SUM(G80:I80)</f>
        <v>0</v>
      </c>
      <c r="K80" s="99"/>
    </row>
    <row r="81" spans="2:11" ht="15" customHeight="1" x14ac:dyDescent="0.3">
      <c r="B81" s="52"/>
      <c r="C81" s="170"/>
      <c r="D81" s="171"/>
      <c r="E81" s="171"/>
      <c r="F81" s="171"/>
      <c r="G81" s="53"/>
      <c r="H81" s="54"/>
      <c r="I81" s="54"/>
      <c r="J81" s="82">
        <f>SUM(G81:I81)</f>
        <v>0</v>
      </c>
      <c r="K81" s="98"/>
    </row>
    <row r="82" spans="2:11" ht="15" customHeight="1" x14ac:dyDescent="0.3">
      <c r="B82" s="52"/>
      <c r="C82" s="170"/>
      <c r="D82" s="171"/>
      <c r="E82" s="171"/>
      <c r="F82" s="171"/>
      <c r="G82" s="53"/>
      <c r="H82" s="54"/>
      <c r="I82" s="54"/>
      <c r="J82" s="82">
        <f>SUM(G82:I82)</f>
        <v>0</v>
      </c>
      <c r="K82" s="98"/>
    </row>
    <row r="83" spans="2:11" ht="27.6" customHeight="1" x14ac:dyDescent="0.3">
      <c r="B83" s="103" t="s">
        <v>71</v>
      </c>
      <c r="C83" s="104"/>
      <c r="D83" s="104"/>
      <c r="E83" s="104"/>
      <c r="F83" s="104"/>
      <c r="G83" s="104"/>
      <c r="H83" s="104"/>
      <c r="I83" s="104"/>
      <c r="J83" s="81">
        <f>SUM(J84:J88)</f>
        <v>0</v>
      </c>
      <c r="K83" s="84"/>
    </row>
    <row r="84" spans="2:11" ht="15" customHeight="1" x14ac:dyDescent="0.3">
      <c r="B84" s="52"/>
      <c r="C84" s="170"/>
      <c r="D84" s="171"/>
      <c r="E84" s="171"/>
      <c r="F84" s="171"/>
      <c r="G84" s="53"/>
      <c r="H84" s="54"/>
      <c r="I84" s="54"/>
      <c r="J84" s="82">
        <f>SUM(G84:I84)</f>
        <v>0</v>
      </c>
      <c r="K84" s="98"/>
    </row>
    <row r="85" spans="2:11" ht="15" customHeight="1" x14ac:dyDescent="0.3">
      <c r="B85" s="52"/>
      <c r="C85" s="62"/>
      <c r="D85" s="63"/>
      <c r="E85" s="63"/>
      <c r="F85" s="63"/>
      <c r="G85" s="53"/>
      <c r="H85" s="54"/>
      <c r="I85" s="54"/>
      <c r="J85" s="82">
        <f>SUM(G85:I85)</f>
        <v>0</v>
      </c>
      <c r="K85" s="99"/>
    </row>
    <row r="86" spans="2:11" ht="15" customHeight="1" x14ac:dyDescent="0.3">
      <c r="B86" s="52"/>
      <c r="C86" s="62"/>
      <c r="D86" s="63"/>
      <c r="E86" s="63"/>
      <c r="F86" s="63"/>
      <c r="G86" s="53"/>
      <c r="H86" s="54"/>
      <c r="I86" s="54"/>
      <c r="J86" s="82">
        <f>SUM(G86:I86)</f>
        <v>0</v>
      </c>
      <c r="K86" s="98"/>
    </row>
    <row r="87" spans="2:11" ht="15" customHeight="1" x14ac:dyDescent="0.3">
      <c r="B87" s="52"/>
      <c r="C87" s="170"/>
      <c r="D87" s="171"/>
      <c r="E87" s="171"/>
      <c r="F87" s="171"/>
      <c r="G87" s="53"/>
      <c r="H87" s="54"/>
      <c r="I87" s="54"/>
      <c r="J87" s="82">
        <f>SUM(G87:I87)</f>
        <v>0</v>
      </c>
      <c r="K87" s="98"/>
    </row>
    <row r="88" spans="2:11" ht="15" customHeight="1" x14ac:dyDescent="0.3">
      <c r="B88" s="52"/>
      <c r="C88" s="170"/>
      <c r="D88" s="171"/>
      <c r="E88" s="171"/>
      <c r="F88" s="171"/>
      <c r="G88" s="53"/>
      <c r="H88" s="54"/>
      <c r="I88" s="54"/>
      <c r="J88" s="82">
        <f>SUM(G88:I88)</f>
        <v>0</v>
      </c>
      <c r="K88" s="98"/>
    </row>
    <row r="89" spans="2:11" ht="27.6" customHeight="1" x14ac:dyDescent="0.3">
      <c r="B89" s="103" t="s">
        <v>72</v>
      </c>
      <c r="C89" s="104"/>
      <c r="D89" s="104"/>
      <c r="E89" s="104"/>
      <c r="F89" s="104"/>
      <c r="G89" s="104"/>
      <c r="H89" s="104"/>
      <c r="I89" s="104"/>
      <c r="J89" s="81">
        <f>SUM(J90:J94)</f>
        <v>0</v>
      </c>
      <c r="K89" s="84"/>
    </row>
    <row r="90" spans="2:11" ht="15" customHeight="1" x14ac:dyDescent="0.3">
      <c r="B90" s="159" t="s">
        <v>61</v>
      </c>
      <c r="C90" s="170"/>
      <c r="D90" s="171"/>
      <c r="E90" s="171"/>
      <c r="F90" s="171"/>
      <c r="G90" s="53"/>
      <c r="H90" s="54"/>
      <c r="I90" s="54"/>
      <c r="J90" s="82">
        <f>SUM(G90:I90)</f>
        <v>0</v>
      </c>
      <c r="K90" s="98"/>
    </row>
    <row r="91" spans="2:11" ht="15" customHeight="1" x14ac:dyDescent="0.3">
      <c r="B91" s="52"/>
      <c r="C91" s="62"/>
      <c r="D91" s="63"/>
      <c r="E91" s="63"/>
      <c r="F91" s="63"/>
      <c r="G91" s="53"/>
      <c r="H91" s="54"/>
      <c r="I91" s="54"/>
      <c r="J91" s="82">
        <f>SUM(G91:I91)</f>
        <v>0</v>
      </c>
      <c r="K91" s="99"/>
    </row>
    <row r="92" spans="2:11" ht="15" customHeight="1" x14ac:dyDescent="0.3">
      <c r="B92" s="52"/>
      <c r="C92" s="62"/>
      <c r="D92" s="63"/>
      <c r="E92" s="63"/>
      <c r="F92" s="63"/>
      <c r="G92" s="53"/>
      <c r="H92" s="54"/>
      <c r="I92" s="54"/>
      <c r="J92" s="82">
        <f>SUM(G92:I92)</f>
        <v>0</v>
      </c>
      <c r="K92" s="98"/>
    </row>
    <row r="93" spans="2:11" ht="15" customHeight="1" x14ac:dyDescent="0.3">
      <c r="B93" s="52"/>
      <c r="C93" s="170"/>
      <c r="D93" s="171"/>
      <c r="E93" s="171"/>
      <c r="F93" s="171"/>
      <c r="G93" s="53"/>
      <c r="H93" s="54"/>
      <c r="I93" s="54"/>
      <c r="J93" s="82">
        <f>SUM(G93:I93)</f>
        <v>0</v>
      </c>
      <c r="K93" s="98"/>
    </row>
    <row r="94" spans="2:11" ht="15" customHeight="1" x14ac:dyDescent="0.3">
      <c r="B94" s="52"/>
      <c r="C94" s="170"/>
      <c r="D94" s="171"/>
      <c r="E94" s="171"/>
      <c r="F94" s="171"/>
      <c r="G94" s="53"/>
      <c r="H94" s="54"/>
      <c r="I94" s="54"/>
      <c r="J94" s="82">
        <f>SUM(G94:I94)</f>
        <v>0</v>
      </c>
      <c r="K94" s="98"/>
    </row>
    <row r="95" spans="2:11" ht="27.6" customHeight="1" x14ac:dyDescent="0.3">
      <c r="B95" s="103" t="s">
        <v>75</v>
      </c>
      <c r="C95" s="104"/>
      <c r="D95" s="104"/>
      <c r="E95" s="104"/>
      <c r="F95" s="104"/>
      <c r="G95" s="104"/>
      <c r="H95" s="104"/>
      <c r="I95" s="104"/>
      <c r="J95" s="81">
        <f>SUM(J96:J100)</f>
        <v>0</v>
      </c>
      <c r="K95" s="84"/>
    </row>
    <row r="96" spans="2:11" ht="15" customHeight="1" x14ac:dyDescent="0.3">
      <c r="B96" s="52"/>
      <c r="C96" s="170"/>
      <c r="D96" s="171"/>
      <c r="E96" s="171"/>
      <c r="F96" s="171"/>
      <c r="G96" s="53"/>
      <c r="H96" s="54"/>
      <c r="I96" s="54"/>
      <c r="J96" s="82">
        <f>SUM(G96:I96)</f>
        <v>0</v>
      </c>
      <c r="K96" s="98"/>
    </row>
    <row r="97" spans="2:11" ht="15" customHeight="1" x14ac:dyDescent="0.3">
      <c r="B97" s="52"/>
      <c r="C97" s="62"/>
      <c r="D97" s="63"/>
      <c r="E97" s="63"/>
      <c r="F97" s="63"/>
      <c r="G97" s="53"/>
      <c r="H97" s="54"/>
      <c r="I97" s="54"/>
      <c r="J97" s="82">
        <f>SUM(G97:I97)</f>
        <v>0</v>
      </c>
      <c r="K97" s="99"/>
    </row>
    <row r="98" spans="2:11" ht="15" customHeight="1" x14ac:dyDescent="0.3">
      <c r="B98" s="52"/>
      <c r="C98" s="62"/>
      <c r="D98" s="63"/>
      <c r="E98" s="63"/>
      <c r="F98" s="63"/>
      <c r="G98" s="53"/>
      <c r="H98" s="54"/>
      <c r="I98" s="54"/>
      <c r="J98" s="82">
        <f>SUM(G98:I98)</f>
        <v>0</v>
      </c>
      <c r="K98" s="98"/>
    </row>
    <row r="99" spans="2:11" ht="15" customHeight="1" x14ac:dyDescent="0.3">
      <c r="B99" s="52"/>
      <c r="C99" s="170"/>
      <c r="D99" s="171"/>
      <c r="E99" s="171"/>
      <c r="F99" s="171"/>
      <c r="G99" s="53"/>
      <c r="H99" s="54"/>
      <c r="I99" s="54"/>
      <c r="J99" s="82">
        <f>SUM(G99:I99)</f>
        <v>0</v>
      </c>
      <c r="K99" s="98"/>
    </row>
    <row r="100" spans="2:11" ht="15" customHeight="1" x14ac:dyDescent="0.3">
      <c r="B100" s="52"/>
      <c r="C100" s="170"/>
      <c r="D100" s="171"/>
      <c r="E100" s="171"/>
      <c r="F100" s="171"/>
      <c r="G100" s="53"/>
      <c r="H100" s="54"/>
      <c r="I100" s="54"/>
      <c r="J100" s="82">
        <f>SUM(G100:I100)</f>
        <v>0</v>
      </c>
      <c r="K100" s="98"/>
    </row>
    <row r="101" spans="2:11" ht="27.6" customHeight="1" x14ac:dyDescent="0.3">
      <c r="B101" s="103" t="s">
        <v>6</v>
      </c>
      <c r="C101" s="104"/>
      <c r="D101" s="104"/>
      <c r="E101" s="104"/>
      <c r="F101" s="104"/>
      <c r="G101" s="104"/>
      <c r="H101" s="104"/>
      <c r="I101" s="104"/>
      <c r="J101" s="81">
        <f>SUM(J102:J106)</f>
        <v>0</v>
      </c>
      <c r="K101" s="84"/>
    </row>
    <row r="102" spans="2:11" ht="15" customHeight="1" x14ac:dyDescent="0.3">
      <c r="B102" s="52"/>
      <c r="C102" s="170"/>
      <c r="D102" s="171"/>
      <c r="E102" s="171"/>
      <c r="F102" s="171"/>
      <c r="G102" s="53"/>
      <c r="H102" s="54"/>
      <c r="I102" s="54"/>
      <c r="J102" s="82">
        <f>SUM(G102:I102)</f>
        <v>0</v>
      </c>
      <c r="K102" s="98"/>
    </row>
    <row r="103" spans="2:11" ht="15" customHeight="1" x14ac:dyDescent="0.3">
      <c r="B103" s="52"/>
      <c r="C103" s="170"/>
      <c r="D103" s="171"/>
      <c r="E103" s="171"/>
      <c r="F103" s="172"/>
      <c r="G103" s="53"/>
      <c r="H103" s="54"/>
      <c r="I103" s="54"/>
      <c r="J103" s="82">
        <f>SUM(G103:I103)</f>
        <v>0</v>
      </c>
      <c r="K103" s="98"/>
    </row>
    <row r="104" spans="2:11" ht="15" customHeight="1" x14ac:dyDescent="0.3">
      <c r="B104" s="52"/>
      <c r="C104" s="62"/>
      <c r="D104" s="63"/>
      <c r="E104" s="63"/>
      <c r="F104" s="63"/>
      <c r="G104" s="53"/>
      <c r="H104" s="54"/>
      <c r="I104" s="54"/>
      <c r="J104" s="82">
        <f>SUM(G104:I104)</f>
        <v>0</v>
      </c>
      <c r="K104" s="99"/>
    </row>
    <row r="105" spans="2:11" ht="15" customHeight="1" x14ac:dyDescent="0.3">
      <c r="B105" s="52"/>
      <c r="C105" s="170"/>
      <c r="D105" s="171"/>
      <c r="E105" s="171"/>
      <c r="F105" s="171"/>
      <c r="G105" s="53"/>
      <c r="H105" s="54"/>
      <c r="I105" s="54"/>
      <c r="J105" s="82">
        <f>SUM(G105:I105)</f>
        <v>0</v>
      </c>
      <c r="K105" s="98"/>
    </row>
    <row r="106" spans="2:11" ht="15" customHeight="1" x14ac:dyDescent="0.3">
      <c r="B106" s="52"/>
      <c r="C106" s="170"/>
      <c r="D106" s="171"/>
      <c r="E106" s="171"/>
      <c r="F106" s="171"/>
      <c r="G106" s="53"/>
      <c r="H106" s="54"/>
      <c r="I106" s="54"/>
      <c r="J106" s="82">
        <f>SUM(G106:I106)</f>
        <v>0</v>
      </c>
      <c r="K106" s="98"/>
    </row>
    <row r="107" spans="2:11" ht="27.6" customHeight="1" x14ac:dyDescent="0.3">
      <c r="B107" s="103" t="s">
        <v>74</v>
      </c>
      <c r="C107" s="104"/>
      <c r="D107" s="104"/>
      <c r="E107" s="104"/>
      <c r="F107" s="104"/>
      <c r="G107" s="104"/>
      <c r="H107" s="104"/>
      <c r="I107" s="104"/>
      <c r="J107" s="81">
        <f>SUM(J108:J112)</f>
        <v>0</v>
      </c>
      <c r="K107" s="84"/>
    </row>
    <row r="108" spans="2:11" ht="15" customHeight="1" x14ac:dyDescent="0.3">
      <c r="B108" s="52"/>
      <c r="C108" s="170"/>
      <c r="D108" s="171"/>
      <c r="E108" s="171"/>
      <c r="F108" s="171"/>
      <c r="G108" s="53"/>
      <c r="H108" s="54"/>
      <c r="I108" s="54"/>
      <c r="J108" s="82">
        <f>SUM(G108:I108)</f>
        <v>0</v>
      </c>
      <c r="K108" s="98"/>
    </row>
    <row r="109" spans="2:11" ht="15" customHeight="1" x14ac:dyDescent="0.3">
      <c r="B109" s="52"/>
      <c r="C109" s="62"/>
      <c r="D109" s="63"/>
      <c r="E109" s="63"/>
      <c r="F109" s="63"/>
      <c r="G109" s="53"/>
      <c r="H109" s="54"/>
      <c r="I109" s="54"/>
      <c r="J109" s="82">
        <f>SUM(G109:I109)</f>
        <v>0</v>
      </c>
      <c r="K109" s="98"/>
    </row>
    <row r="110" spans="2:11" ht="15" customHeight="1" x14ac:dyDescent="0.3">
      <c r="B110" s="52"/>
      <c r="C110" s="62"/>
      <c r="D110" s="63"/>
      <c r="E110" s="63"/>
      <c r="F110" s="63"/>
      <c r="G110" s="53"/>
      <c r="H110" s="54"/>
      <c r="I110" s="54"/>
      <c r="J110" s="82">
        <f>SUM(G110:I110)</f>
        <v>0</v>
      </c>
      <c r="K110" s="99"/>
    </row>
    <row r="111" spans="2:11" ht="15" customHeight="1" x14ac:dyDescent="0.3">
      <c r="B111" s="52"/>
      <c r="C111" s="62"/>
      <c r="D111" s="63"/>
      <c r="E111" s="63"/>
      <c r="F111" s="63"/>
      <c r="G111" s="53"/>
      <c r="H111" s="54"/>
      <c r="I111" s="54"/>
      <c r="J111" s="82">
        <f>SUM(G111:I111)</f>
        <v>0</v>
      </c>
      <c r="K111" s="98"/>
    </row>
    <row r="112" spans="2:11" ht="15" customHeight="1" x14ac:dyDescent="0.3">
      <c r="B112" s="52"/>
      <c r="C112" s="170"/>
      <c r="D112" s="171"/>
      <c r="E112" s="171"/>
      <c r="F112" s="171"/>
      <c r="G112" s="53"/>
      <c r="H112" s="54"/>
      <c r="I112" s="54"/>
      <c r="J112" s="82">
        <f>SUM(G112:I112)</f>
        <v>0</v>
      </c>
      <c r="K112" s="98"/>
    </row>
    <row r="113" spans="2:11" ht="27.6" customHeight="1" x14ac:dyDescent="0.3">
      <c r="B113" s="58" t="s">
        <v>73</v>
      </c>
      <c r="C113" s="105"/>
      <c r="D113" s="105"/>
      <c r="E113" s="105"/>
      <c r="F113" s="105"/>
      <c r="G113" s="105"/>
      <c r="H113" s="105"/>
      <c r="I113" s="105"/>
      <c r="J113" s="81">
        <f>SUM(J114:J118)</f>
        <v>0</v>
      </c>
      <c r="K113" s="84"/>
    </row>
    <row r="114" spans="2:11" ht="15" customHeight="1" x14ac:dyDescent="0.3">
      <c r="B114" s="52"/>
      <c r="C114" s="170"/>
      <c r="D114" s="171"/>
      <c r="E114" s="171"/>
      <c r="F114" s="171"/>
      <c r="G114" s="53"/>
      <c r="H114" s="54"/>
      <c r="I114" s="54"/>
      <c r="J114" s="82">
        <f>SUM(G114:I114)</f>
        <v>0</v>
      </c>
      <c r="K114" s="98"/>
    </row>
    <row r="115" spans="2:11" ht="15" customHeight="1" x14ac:dyDescent="0.3">
      <c r="B115" s="52"/>
      <c r="C115" s="62"/>
      <c r="D115" s="63"/>
      <c r="E115" s="63"/>
      <c r="F115" s="63"/>
      <c r="G115" s="53"/>
      <c r="H115" s="54"/>
      <c r="I115" s="54"/>
      <c r="J115" s="82">
        <f>SUM(G115:I115)</f>
        <v>0</v>
      </c>
      <c r="K115" s="98"/>
    </row>
    <row r="116" spans="2:11" ht="15" customHeight="1" x14ac:dyDescent="0.3">
      <c r="B116" s="52"/>
      <c r="C116" s="62"/>
      <c r="D116" s="63"/>
      <c r="E116" s="63"/>
      <c r="F116" s="63"/>
      <c r="G116" s="53"/>
      <c r="H116" s="54"/>
      <c r="I116" s="54"/>
      <c r="J116" s="82">
        <f>SUM(G116:I116)</f>
        <v>0</v>
      </c>
      <c r="K116" s="99"/>
    </row>
    <row r="117" spans="2:11" ht="15" customHeight="1" x14ac:dyDescent="0.3">
      <c r="B117" s="52"/>
      <c r="C117" s="62"/>
      <c r="D117" s="63"/>
      <c r="E117" s="63"/>
      <c r="F117" s="63"/>
      <c r="G117" s="53"/>
      <c r="H117" s="54"/>
      <c r="I117" s="54"/>
      <c r="J117" s="82">
        <f>SUM(G117:I117)</f>
        <v>0</v>
      </c>
      <c r="K117" s="98"/>
    </row>
    <row r="118" spans="2:11" ht="15" customHeight="1" x14ac:dyDescent="0.3">
      <c r="B118" s="52"/>
      <c r="C118" s="170"/>
      <c r="D118" s="171"/>
      <c r="E118" s="171"/>
      <c r="F118" s="171"/>
      <c r="G118" s="53"/>
      <c r="H118" s="54"/>
      <c r="I118" s="54"/>
      <c r="J118" s="82">
        <f>SUM(G118:I118)</f>
        <v>0</v>
      </c>
      <c r="K118" s="98"/>
    </row>
    <row r="119" spans="2:11" ht="32.4" customHeight="1" x14ac:dyDescent="0.3">
      <c r="B119" s="58" t="s">
        <v>80</v>
      </c>
      <c r="C119" s="104"/>
      <c r="D119" s="104"/>
      <c r="E119" s="104"/>
      <c r="F119" s="104"/>
      <c r="G119" s="104"/>
      <c r="H119" s="104"/>
      <c r="I119" s="104"/>
      <c r="J119" s="81">
        <f>SUM(J120:J124)</f>
        <v>0</v>
      </c>
      <c r="K119" s="84"/>
    </row>
    <row r="120" spans="2:11" ht="15" customHeight="1" x14ac:dyDescent="0.3">
      <c r="B120" s="52"/>
      <c r="C120" s="170"/>
      <c r="D120" s="171"/>
      <c r="E120" s="171"/>
      <c r="F120" s="171"/>
      <c r="G120" s="53"/>
      <c r="H120" s="54"/>
      <c r="I120" s="54"/>
      <c r="J120" s="82">
        <f>SUM(G120:I120)</f>
        <v>0</v>
      </c>
      <c r="K120" s="98"/>
    </row>
    <row r="121" spans="2:11" ht="15" customHeight="1" x14ac:dyDescent="0.3">
      <c r="B121" s="52"/>
      <c r="C121" s="62"/>
      <c r="D121" s="63"/>
      <c r="E121" s="63"/>
      <c r="F121" s="63"/>
      <c r="G121" s="53"/>
      <c r="H121" s="54"/>
      <c r="I121" s="54"/>
      <c r="J121" s="82">
        <f>SUM(G121:I121)</f>
        <v>0</v>
      </c>
      <c r="K121" s="99"/>
    </row>
    <row r="122" spans="2:11" ht="15" customHeight="1" x14ac:dyDescent="0.3">
      <c r="B122" s="52"/>
      <c r="C122" s="62"/>
      <c r="D122" s="63"/>
      <c r="E122" s="63"/>
      <c r="F122" s="63"/>
      <c r="G122" s="53"/>
      <c r="H122" s="54"/>
      <c r="I122" s="54"/>
      <c r="J122" s="82">
        <f>SUM(G122:I122)</f>
        <v>0</v>
      </c>
      <c r="K122" s="98"/>
    </row>
    <row r="123" spans="2:11" ht="15" customHeight="1" x14ac:dyDescent="0.3">
      <c r="B123" s="52"/>
      <c r="C123" s="62"/>
      <c r="D123" s="63"/>
      <c r="E123" s="63"/>
      <c r="F123" s="63"/>
      <c r="G123" s="53"/>
      <c r="H123" s="54"/>
      <c r="I123" s="54"/>
      <c r="J123" s="82">
        <f>SUM(G123:I123)</f>
        <v>0</v>
      </c>
      <c r="K123" s="98"/>
    </row>
    <row r="124" spans="2:11" ht="15" customHeight="1" x14ac:dyDescent="0.3">
      <c r="B124" s="52"/>
      <c r="C124" s="170"/>
      <c r="D124" s="171"/>
      <c r="E124" s="171"/>
      <c r="F124" s="171"/>
      <c r="G124" s="53"/>
      <c r="H124" s="54"/>
      <c r="I124" s="54"/>
      <c r="J124" s="82">
        <f>SUM(G124:I124)</f>
        <v>0</v>
      </c>
      <c r="K124" s="98"/>
    </row>
    <row r="125" spans="2:11" ht="27.6" customHeight="1" x14ac:dyDescent="0.3">
      <c r="B125" s="103" t="s">
        <v>42</v>
      </c>
      <c r="C125" s="104"/>
      <c r="D125" s="104"/>
      <c r="E125" s="104"/>
      <c r="F125" s="104"/>
      <c r="G125" s="104"/>
      <c r="H125" s="104"/>
      <c r="I125" s="104"/>
      <c r="J125" s="81">
        <f>SUM(J126:J128)</f>
        <v>0</v>
      </c>
      <c r="K125" s="84"/>
    </row>
    <row r="126" spans="2:11" ht="15" customHeight="1" x14ac:dyDescent="0.3">
      <c r="B126" s="52"/>
      <c r="C126" s="170"/>
      <c r="D126" s="171"/>
      <c r="E126" s="171"/>
      <c r="F126" s="171"/>
      <c r="G126" s="53"/>
      <c r="H126" s="54"/>
      <c r="I126" s="54"/>
      <c r="J126" s="82">
        <f>SUM(G126:I126)</f>
        <v>0</v>
      </c>
      <c r="K126" s="99"/>
    </row>
    <row r="127" spans="2:11" ht="15" customHeight="1" x14ac:dyDescent="0.3">
      <c r="B127" s="52"/>
      <c r="C127" s="170"/>
      <c r="D127" s="171"/>
      <c r="E127" s="171"/>
      <c r="F127" s="171"/>
      <c r="G127" s="53"/>
      <c r="H127" s="54"/>
      <c r="I127" s="54"/>
      <c r="J127" s="82">
        <f>SUM(G127:I127)</f>
        <v>0</v>
      </c>
      <c r="K127" s="99"/>
    </row>
    <row r="128" spans="2:11" ht="15" customHeight="1" x14ac:dyDescent="0.3">
      <c r="B128" s="52"/>
      <c r="C128" s="170"/>
      <c r="D128" s="171"/>
      <c r="E128" s="171"/>
      <c r="F128" s="171"/>
      <c r="G128" s="53"/>
      <c r="H128" s="54"/>
      <c r="I128" s="54"/>
      <c r="J128" s="82">
        <f>SUM(G128:I128)</f>
        <v>0</v>
      </c>
      <c r="K128" s="98"/>
    </row>
    <row r="130" spans="2:11" ht="15" customHeight="1" x14ac:dyDescent="0.3">
      <c r="B130" s="22" t="s">
        <v>77</v>
      </c>
    </row>
    <row r="131" spans="2:11" ht="28.8" customHeight="1" x14ac:dyDescent="0.3">
      <c r="B131" s="58" t="s">
        <v>30</v>
      </c>
      <c r="C131" s="59" t="s">
        <v>31</v>
      </c>
      <c r="D131" s="59" t="s">
        <v>32</v>
      </c>
      <c r="E131" s="59" t="s">
        <v>33</v>
      </c>
      <c r="F131" s="59" t="s">
        <v>34</v>
      </c>
      <c r="G131" s="59" t="s">
        <v>35</v>
      </c>
      <c r="H131" s="60" t="s">
        <v>36</v>
      </c>
      <c r="I131" s="93"/>
      <c r="J131" s="81">
        <f>SUM(J132:J136)</f>
        <v>0</v>
      </c>
      <c r="K131" s="84"/>
    </row>
    <row r="132" spans="2:11" ht="15" customHeight="1" x14ac:dyDescent="0.3">
      <c r="B132" s="57"/>
      <c r="C132" s="53"/>
      <c r="D132" s="55"/>
      <c r="E132" s="55"/>
      <c r="F132" s="56"/>
      <c r="G132" s="56"/>
      <c r="H132" s="152" t="str">
        <f>IFERROR((C132*D132*E132/F132*(G132/100)),"")</f>
        <v/>
      </c>
      <c r="J132" s="82" t="str">
        <f>H132</f>
        <v/>
      </c>
      <c r="K132" s="98"/>
    </row>
    <row r="133" spans="2:11" ht="15" customHeight="1" x14ac:dyDescent="0.3">
      <c r="B133" s="57"/>
      <c r="C133" s="53"/>
      <c r="D133" s="55"/>
      <c r="E133" s="55"/>
      <c r="F133" s="56"/>
      <c r="G133" s="56"/>
      <c r="H133" s="152" t="str">
        <f>IFERROR((C133*D133*E133/F133*(G133/100)),"")</f>
        <v/>
      </c>
      <c r="J133" s="82" t="str">
        <f>H133</f>
        <v/>
      </c>
      <c r="K133" s="98"/>
    </row>
    <row r="134" spans="2:11" ht="15" customHeight="1" x14ac:dyDescent="0.3">
      <c r="B134" s="57"/>
      <c r="C134" s="53"/>
      <c r="D134" s="55"/>
      <c r="E134" s="55"/>
      <c r="F134" s="56"/>
      <c r="G134" s="56"/>
      <c r="H134" s="152"/>
      <c r="J134" s="82">
        <f>H134</f>
        <v>0</v>
      </c>
      <c r="K134" s="99"/>
    </row>
    <row r="135" spans="2:11" ht="15" customHeight="1" x14ac:dyDescent="0.3">
      <c r="B135" s="57"/>
      <c r="C135" s="53"/>
      <c r="D135" s="55"/>
      <c r="E135" s="55"/>
      <c r="F135" s="56"/>
      <c r="G135" s="56"/>
      <c r="H135" s="152" t="str">
        <f>IFERROR((C135*D135*E135/F135*(G135/100)),"")</f>
        <v/>
      </c>
      <c r="J135" s="82" t="str">
        <f>H135</f>
        <v/>
      </c>
      <c r="K135" s="98"/>
    </row>
    <row r="136" spans="2:11" ht="15" customHeight="1" x14ac:dyDescent="0.3">
      <c r="B136" s="57"/>
      <c r="C136" s="53"/>
      <c r="D136" s="55"/>
      <c r="E136" s="55"/>
      <c r="F136" s="56"/>
      <c r="G136" s="56"/>
      <c r="H136" s="152" t="str">
        <f>IFERROR((C136*D136*E136/F136*(G136/100)),"")</f>
        <v/>
      </c>
      <c r="J136" s="82" t="str">
        <f>H136</f>
        <v/>
      </c>
      <c r="K136" s="98"/>
    </row>
    <row r="137" spans="2:11" ht="15" customHeight="1" x14ac:dyDescent="0.3">
      <c r="J137" s="146"/>
    </row>
  </sheetData>
  <dataConsolidate/>
  <mergeCells count="58">
    <mergeCell ref="C96:F96"/>
    <mergeCell ref="C94:F94"/>
    <mergeCell ref="C75:F75"/>
    <mergeCell ref="C78:F78"/>
    <mergeCell ref="C82:F82"/>
    <mergeCell ref="C84:F84"/>
    <mergeCell ref="C49:F49"/>
    <mergeCell ref="C53:F53"/>
    <mergeCell ref="C88:F88"/>
    <mergeCell ref="C81:F81"/>
    <mergeCell ref="C71:F71"/>
    <mergeCell ref="C63:F63"/>
    <mergeCell ref="C59:F59"/>
    <mergeCell ref="C58:F58"/>
    <mergeCell ref="C55:F55"/>
    <mergeCell ref="C61:F61"/>
    <mergeCell ref="I30:J31"/>
    <mergeCell ref="F43:H43"/>
    <mergeCell ref="H38:I38"/>
    <mergeCell ref="B46:H46"/>
    <mergeCell ref="C47:F47"/>
    <mergeCell ref="H39:I39"/>
    <mergeCell ref="F40:H40"/>
    <mergeCell ref="F41:H41"/>
    <mergeCell ref="F42:H42"/>
    <mergeCell ref="F30:H30"/>
    <mergeCell ref="F28:H28"/>
    <mergeCell ref="F29:H29"/>
    <mergeCell ref="F27:H27"/>
    <mergeCell ref="C128:F128"/>
    <mergeCell ref="C112:F112"/>
    <mergeCell ref="C114:F114"/>
    <mergeCell ref="C124:F124"/>
    <mergeCell ref="C118:F118"/>
    <mergeCell ref="C120:F120"/>
    <mergeCell ref="C126:F126"/>
    <mergeCell ref="C127:F127"/>
    <mergeCell ref="C93:F93"/>
    <mergeCell ref="F35:F37"/>
    <mergeCell ref="H35:J35"/>
    <mergeCell ref="H36:I36"/>
    <mergeCell ref="H37:I37"/>
    <mergeCell ref="C108:F108"/>
    <mergeCell ref="C105:F105"/>
    <mergeCell ref="C64:F64"/>
    <mergeCell ref="C65:F65"/>
    <mergeCell ref="C68:F68"/>
    <mergeCell ref="C106:F106"/>
    <mergeCell ref="C99:F99"/>
    <mergeCell ref="C100:F100"/>
    <mergeCell ref="C90:F90"/>
    <mergeCell ref="C70:F70"/>
    <mergeCell ref="C74:F74"/>
    <mergeCell ref="C103:F103"/>
    <mergeCell ref="C66:F66"/>
    <mergeCell ref="C67:F67"/>
    <mergeCell ref="C87:F87"/>
    <mergeCell ref="C102:F102"/>
  </mergeCells>
  <phoneticPr fontId="11" type="noConversion"/>
  <conditionalFormatting sqref="C20:F20">
    <cfRule type="expression" dxfId="14" priority="147">
      <formula>$B$2="Choisir le volet ICI"</formula>
    </cfRule>
  </conditionalFormatting>
  <conditionalFormatting sqref="D18">
    <cfRule type="expression" dxfId="13" priority="2">
      <formula>$D$4&lt;&gt;"Centre académique"</formula>
    </cfRule>
  </conditionalFormatting>
  <conditionalFormatting sqref="D43">
    <cfRule type="expression" priority="156" stopIfTrue="1">
      <formula>$D$43=0</formula>
    </cfRule>
    <cfRule type="expression" priority="155" stopIfTrue="1">
      <formula>$D$43=""</formula>
    </cfRule>
    <cfRule type="expression" dxfId="12" priority="157">
      <formula>$D$43&gt;1500000</formula>
    </cfRule>
  </conditionalFormatting>
  <conditionalFormatting sqref="D44">
    <cfRule type="expression" priority="78" stopIfTrue="1">
      <formula>$D$44=""</formula>
    </cfRule>
  </conditionalFormatting>
  <conditionalFormatting sqref="E18">
    <cfRule type="expression" dxfId="11" priority="1">
      <formula>$E$4&lt;&gt;"Centre académique"</formula>
    </cfRule>
  </conditionalFormatting>
  <conditionalFormatting sqref="E39">
    <cfRule type="expression" priority="88" stopIfTrue="1">
      <formula>$D$39=""</formula>
    </cfRule>
    <cfRule type="expression" priority="89" stopIfTrue="1">
      <formula>$D$39=0</formula>
    </cfRule>
  </conditionalFormatting>
  <conditionalFormatting sqref="E40">
    <cfRule type="expression" priority="86" stopIfTrue="1">
      <formula>$D$40=""</formula>
    </cfRule>
    <cfRule type="expression" priority="85" stopIfTrue="1">
      <formula>$D$40=0</formula>
    </cfRule>
  </conditionalFormatting>
  <conditionalFormatting sqref="E41">
    <cfRule type="expression" priority="102" stopIfTrue="1">
      <formula>$E$41=""</formula>
    </cfRule>
    <cfRule type="expression" priority="101" stopIfTrue="1">
      <formula>$E$41=0</formula>
    </cfRule>
  </conditionalFormatting>
  <conditionalFormatting sqref="E42">
    <cfRule type="expression" priority="92" stopIfTrue="1">
      <formula>$E$42=""</formula>
    </cfRule>
    <cfRule type="expression" priority="91" stopIfTrue="1">
      <formula>$E$42=0</formula>
    </cfRule>
  </conditionalFormatting>
  <conditionalFormatting sqref="F18">
    <cfRule type="expression" dxfId="10" priority="8">
      <formula>$F$4&lt;&gt;"Centre académique"</formula>
    </cfRule>
  </conditionalFormatting>
  <conditionalFormatting sqref="F38">
    <cfRule type="expression" priority="111" stopIfTrue="1">
      <formula>$F$38=0</formula>
    </cfRule>
    <cfRule type="expression" dxfId="9" priority="139">
      <formula>$F$38&gt;75</formula>
    </cfRule>
    <cfRule type="expression" dxfId="8" priority="138">
      <formula>$F$38&lt;=75</formula>
    </cfRule>
    <cfRule type="expression" priority="110" stopIfTrue="1">
      <formula>$F$38=""</formula>
    </cfRule>
  </conditionalFormatting>
  <conditionalFormatting sqref="F39">
    <cfRule type="expression" dxfId="7" priority="122">
      <formula>$F$39&lt;&gt;""</formula>
    </cfRule>
  </conditionalFormatting>
  <conditionalFormatting sqref="F40:H40">
    <cfRule type="expression" dxfId="6" priority="84">
      <formula>$F$40&lt;&gt;""</formula>
    </cfRule>
  </conditionalFormatting>
  <conditionalFormatting sqref="F41:H41">
    <cfRule type="expression" dxfId="5" priority="83">
      <formula>$F$41&lt;&gt;""</formula>
    </cfRule>
  </conditionalFormatting>
  <conditionalFormatting sqref="F42:H42">
    <cfRule type="expression" dxfId="4" priority="82">
      <formula>$F$42&lt;&gt;""</formula>
    </cfRule>
  </conditionalFormatting>
  <conditionalFormatting sqref="F43:H43">
    <cfRule type="expression" dxfId="3" priority="67">
      <formula>$F$43&lt;&gt;""</formula>
    </cfRule>
  </conditionalFormatting>
  <conditionalFormatting sqref="G18">
    <cfRule type="expression" priority="158" stopIfTrue="1">
      <formula>#REF!=""</formula>
    </cfRule>
  </conditionalFormatting>
  <conditionalFormatting sqref="G19">
    <cfRule type="expression" priority="159" stopIfTrue="1">
      <formula>$D$44=""</formula>
    </cfRule>
    <cfRule type="expression" dxfId="2" priority="160">
      <formula>$D$44&lt;&gt;$G$19</formula>
    </cfRule>
  </conditionalFormatting>
  <conditionalFormatting sqref="G38">
    <cfRule type="expression" dxfId="1" priority="68">
      <formula>$G$38&lt;&gt;""</formula>
    </cfRule>
  </conditionalFormatting>
  <conditionalFormatting sqref="I30:J31">
    <cfRule type="expression" dxfId="0" priority="69">
      <formula>$I$30&lt;&gt;""</formula>
    </cfRule>
  </conditionalFormatting>
  <conditionalFormatting sqref="J48 J60">
    <cfRule type="expression" priority="46" stopIfTrue="1">
      <formula>$J$60=0</formula>
    </cfRule>
  </conditionalFormatting>
  <conditionalFormatting sqref="J54">
    <cfRule type="expression" priority="49" stopIfTrue="1">
      <formula>$J$54=""</formula>
    </cfRule>
    <cfRule type="expression" priority="48" stopIfTrue="1">
      <formula>$J$54=0</formula>
    </cfRule>
  </conditionalFormatting>
  <conditionalFormatting sqref="J69">
    <cfRule type="expression" priority="44" stopIfTrue="1">
      <formula>$J$69=0</formula>
    </cfRule>
  </conditionalFormatting>
  <conditionalFormatting sqref="J77">
    <cfRule type="expression" priority="42" stopIfTrue="1">
      <formula>$J$77=0</formula>
    </cfRule>
  </conditionalFormatting>
  <conditionalFormatting sqref="J83">
    <cfRule type="expression" priority="40" stopIfTrue="1">
      <formula>$J$83=0</formula>
    </cfRule>
  </conditionalFormatting>
  <conditionalFormatting sqref="J89">
    <cfRule type="expression" priority="38" stopIfTrue="1">
      <formula>$J$89=0</formula>
    </cfRule>
  </conditionalFormatting>
  <conditionalFormatting sqref="J95">
    <cfRule type="expression" priority="28" stopIfTrue="1">
      <formula>$J$95=0</formula>
    </cfRule>
  </conditionalFormatting>
  <conditionalFormatting sqref="J101">
    <cfRule type="expression" priority="30" stopIfTrue="1">
      <formula>$J$101=0</formula>
    </cfRule>
  </conditionalFormatting>
  <conditionalFormatting sqref="J107">
    <cfRule type="expression" priority="32" stopIfTrue="1">
      <formula>$J$107=0</formula>
    </cfRule>
  </conditionalFormatting>
  <conditionalFormatting sqref="J113">
    <cfRule type="expression" priority="34" stopIfTrue="1">
      <formula>$J$113=0</formula>
    </cfRule>
  </conditionalFormatting>
  <conditionalFormatting sqref="J119 J125">
    <cfRule type="expression" priority="36" stopIfTrue="1">
      <formula>$J$119=0</formula>
    </cfRule>
  </conditionalFormatting>
  <conditionalFormatting sqref="J131">
    <cfRule type="expression" priority="26" stopIfTrue="1">
      <formula>$J$131=0</formula>
    </cfRule>
  </conditionalFormatting>
  <dataValidations count="3">
    <dataValidation allowBlank="1" showErrorMessage="1" prompt="Sélectionnez le volet dans la liste" sqref="B2:B3" xr:uid="{531A01BC-A4DA-4B53-8745-55782A26A8E1}"/>
    <dataValidation type="list" allowBlank="1" showInputMessage="1" showErrorMessage="1" sqref="K131:K136 K120:K124 K108:K112 K49:K53 K102:K106 K96:K100 K90:K94 K84:K88 K78:K82 K61:K68 K55:K59 K114:K118 K70:K76" xr:uid="{2B48C71C-168F-4190-83DD-ECD75A771192}">
      <formula1>$C$2:$F$2</formula1>
    </dataValidation>
    <dataValidation type="list" allowBlank="1" showInputMessage="1" showErrorMessage="1" sqref="K126:K128" xr:uid="{39A4D555-1DA1-43D9-B673-257E05875840}">
      <formula1>$D$2:$F$2</formula1>
    </dataValidation>
  </dataValidations>
  <pageMargins left="0.7" right="0.7" top="0.75" bottom="0.75" header="0.3" footer="0.3"/>
  <pageSetup orientation="portrait"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B0BEA840-4943-45E4-85A0-9754A10CAE74}">
          <x14:formula1>
            <xm:f>Choix!$D$2:$D$4</xm:f>
          </x14:formula1>
          <xm:sqref>C24</xm:sqref>
        </x14:dataValidation>
        <x14:dataValidation type="list" allowBlank="1" showErrorMessage="1" xr:uid="{40D6AB75-C67A-468B-8AE7-5896835FC6DD}">
          <x14:formula1>
            <xm:f>Choix!$A$1:$A$5</xm:f>
          </x14:formula1>
          <xm:sqref>C4:F4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62024-0998-4716-9FB0-BB00E8247799}">
  <sheetPr codeName="Feuil2"/>
  <dimension ref="B1:D24"/>
  <sheetViews>
    <sheetView showGridLines="0" zoomScale="85" zoomScaleNormal="85" workbookViewId="0">
      <selection activeCell="D10" sqref="D10"/>
    </sheetView>
  </sheetViews>
  <sheetFormatPr baseColWidth="10" defaultColWidth="10.88671875" defaultRowHeight="20.100000000000001" customHeight="1" x14ac:dyDescent="0.3"/>
  <cols>
    <col min="1" max="1" width="2.44140625" style="77" customWidth="1"/>
    <col min="2" max="2" width="15.44140625" style="77" customWidth="1"/>
    <col min="3" max="3" width="70.44140625" style="77" customWidth="1"/>
    <col min="4" max="9" width="20.44140625" style="77" customWidth="1"/>
    <col min="10" max="16384" width="10.88671875" style="77"/>
  </cols>
  <sheetData>
    <row r="1" spans="2:4" ht="20.100000000000001" customHeight="1" thickBot="1" x14ac:dyDescent="0.35"/>
    <row r="2" spans="2:4" ht="20.100000000000001" customHeight="1" thickBot="1" x14ac:dyDescent="0.35">
      <c r="B2" s="197" t="s">
        <v>55</v>
      </c>
      <c r="C2" s="198"/>
      <c r="D2" s="153" t="s">
        <v>2</v>
      </c>
    </row>
    <row r="3" spans="2:4" ht="20.100000000000001" customHeight="1" x14ac:dyDescent="0.3">
      <c r="B3" s="154" t="s">
        <v>54</v>
      </c>
      <c r="C3" s="155" t="str">
        <f>IF('Coûts du projet et financement'!C2&lt;&gt;"Inscrire le nom de l'entreprise",'Coûts du projet et financement'!C2,"")</f>
        <v>Nom demandeur principal</v>
      </c>
      <c r="D3" s="96">
        <f>'Coûts du projet et financement'!C21</f>
        <v>0</v>
      </c>
    </row>
    <row r="4" spans="2:4" ht="20.100000000000001" customHeight="1" x14ac:dyDescent="0.3">
      <c r="B4" s="154" t="s">
        <v>51</v>
      </c>
      <c r="C4" s="155" t="str">
        <f>IF('Coûts du projet et financement'!D2&lt;&gt;"Inscrire le nom de l'entreprise",'Coûts du projet et financement'!D2,"")</f>
        <v>Nom collaborateur</v>
      </c>
      <c r="D4" s="96">
        <f>'Coûts du projet et financement'!D21</f>
        <v>0</v>
      </c>
    </row>
    <row r="5" spans="2:4" ht="20.100000000000001" customHeight="1" x14ac:dyDescent="0.3">
      <c r="B5" s="154" t="s">
        <v>52</v>
      </c>
      <c r="C5" s="155" t="str">
        <f>IF('Coûts du projet et financement'!E2&lt;&gt;"Inscrire le nom de l'entreprise",'Coûts du projet et financement'!E2,"")</f>
        <v>Nom collaborateur</v>
      </c>
      <c r="D5" s="96">
        <f>'Coûts du projet et financement'!E21</f>
        <v>0</v>
      </c>
    </row>
    <row r="6" spans="2:4" ht="20.100000000000001" customHeight="1" thickBot="1" x14ac:dyDescent="0.35">
      <c r="B6" s="156" t="s">
        <v>53</v>
      </c>
      <c r="C6" s="157" t="str">
        <f>IF('Coûts du projet et financement'!F2&lt;&gt;"Inscrire le nom de l'entreprise",'Coûts du projet et financement'!F2,"")</f>
        <v>Nom collaborateur</v>
      </c>
      <c r="D6" s="97">
        <f>'Coûts du projet et financement'!F21</f>
        <v>0</v>
      </c>
    </row>
    <row r="7" spans="2:4" ht="20.100000000000001" customHeight="1" thickBot="1" x14ac:dyDescent="0.35">
      <c r="B7" s="34"/>
      <c r="C7" s="34"/>
      <c r="D7" s="34"/>
    </row>
    <row r="8" spans="2:4" ht="20.100000000000001" customHeight="1" thickBot="1" x14ac:dyDescent="0.35">
      <c r="B8" s="203" t="s">
        <v>3</v>
      </c>
      <c r="C8" s="204"/>
      <c r="D8" s="158" t="s">
        <v>4</v>
      </c>
    </row>
    <row r="9" spans="2:4" ht="31.2" customHeight="1" x14ac:dyDescent="0.3">
      <c r="B9" s="199" t="str">
        <f>'Coûts du projet et financement'!B6</f>
        <v>Coûts directs de la main-d’œuvre affectés au projet</v>
      </c>
      <c r="C9" s="200"/>
      <c r="D9" s="102" t="str">
        <f>'Coûts du projet et financement'!G6</f>
        <v/>
      </c>
    </row>
    <row r="10" spans="2:4" ht="21" customHeight="1" x14ac:dyDescent="0.3">
      <c r="B10" s="199" t="str">
        <f>'Coûts du projet et financement'!B7</f>
        <v>Coûts directs du salaire des stagiaires</v>
      </c>
      <c r="C10" s="200"/>
      <c r="D10" s="102" t="str">
        <f>'Coûts du projet et financement'!G7</f>
        <v/>
      </c>
    </row>
    <row r="11" spans="2:4" ht="21" customHeight="1" x14ac:dyDescent="0.3">
      <c r="B11" s="199" t="str">
        <f>'Coûts du projet et financement'!B8</f>
        <v>Matériel, consommables et fournitures</v>
      </c>
      <c r="C11" s="200"/>
      <c r="D11" s="102" t="str">
        <f>'Coûts du projet et financement'!G8</f>
        <v/>
      </c>
    </row>
    <row r="12" spans="2:4" ht="21" customHeight="1" x14ac:dyDescent="0.3">
      <c r="B12" s="199" t="str">
        <f>'Coûts du projet et financement'!B9</f>
        <v>Frais de location d’équipements</v>
      </c>
      <c r="C12" s="200"/>
      <c r="D12" s="102" t="str">
        <f>'Coûts du projet et financement'!G9</f>
        <v/>
      </c>
    </row>
    <row r="13" spans="2:4" ht="21" customHeight="1" x14ac:dyDescent="0.3">
      <c r="B13" s="199" t="str">
        <f>'Coûts du projet et financement'!B10</f>
        <v>Frais de déplacement et de séjour</v>
      </c>
      <c r="C13" s="200"/>
      <c r="D13" s="102" t="str">
        <f>'Coûts du projet et financement'!G10</f>
        <v/>
      </c>
    </row>
    <row r="14" spans="2:4" ht="21" customHeight="1" x14ac:dyDescent="0.3">
      <c r="B14" s="199" t="str">
        <f>'Coûts du projet et financement'!B11</f>
        <v>Offre de services et sous-traitance</v>
      </c>
      <c r="C14" s="200"/>
      <c r="D14" s="102" t="str">
        <f>'Coûts du projet et financement'!G11</f>
        <v/>
      </c>
    </row>
    <row r="15" spans="2:4" ht="21" customHeight="1" x14ac:dyDescent="0.3">
      <c r="B15" s="199" t="str">
        <f>'Coûts du projet et financement'!B12</f>
        <v>Honoraires pour des services spécialisés</v>
      </c>
      <c r="C15" s="200"/>
      <c r="D15" s="102" t="str">
        <f>'Coûts du projet et financement'!G12</f>
        <v/>
      </c>
    </row>
    <row r="16" spans="2:4" ht="21" customHeight="1" x14ac:dyDescent="0.3">
      <c r="B16" s="199" t="str">
        <f>'Coûts du projet et financement'!B13</f>
        <v>Coûts directs des équipements amortis ou immobilisés sur la durée du projet</v>
      </c>
      <c r="C16" s="200"/>
      <c r="D16" s="102" t="str">
        <f>'Coûts du projet et financement'!G13</f>
        <v/>
      </c>
    </row>
    <row r="17" spans="2:4" ht="21" customHeight="1" x14ac:dyDescent="0.3">
      <c r="B17" s="199" t="str">
        <f>'Coûts du projet et financement'!B14</f>
        <v>Frais d’animalerie et de plateformes</v>
      </c>
      <c r="C17" s="200"/>
      <c r="D17" s="102" t="str">
        <f>'Coûts du projet et financement'!G14</f>
        <v/>
      </c>
    </row>
    <row r="18" spans="2:4" ht="21" customHeight="1" x14ac:dyDescent="0.3">
      <c r="B18" s="199" t="str">
        <f>'Coûts du projet et financement'!B15</f>
        <v>Frais de protection de nouvelle propriété intellectuelle liée au projet</v>
      </c>
      <c r="C18" s="200"/>
      <c r="D18" s="102" t="str">
        <f>'Coûts du projet et financement'!G15</f>
        <v/>
      </c>
    </row>
    <row r="19" spans="2:4" ht="21" customHeight="1" x14ac:dyDescent="0.3">
      <c r="B19" s="199" t="str">
        <f>'Coûts du projet et financement'!B16</f>
        <v xml:space="preserve"> Frais d’acquisition d’études ou autres documents</v>
      </c>
      <c r="C19" s="200"/>
      <c r="D19" s="102" t="str">
        <f>'Coûts du projet et financement'!G16</f>
        <v/>
      </c>
    </row>
    <row r="20" spans="2:4" ht="21" customHeight="1" x14ac:dyDescent="0.3">
      <c r="B20" s="199" t="str">
        <f>'Coûts du projet et financement'!B17</f>
        <v>Protection de nouvelle propriété intellectuelle et diffusion des connaissances en lien avec le projet</v>
      </c>
      <c r="C20" s="200"/>
      <c r="D20" s="102" t="str">
        <f>'Coûts du projet et financement'!G17</f>
        <v/>
      </c>
    </row>
    <row r="21" spans="2:4" ht="21" customHeight="1" thickBot="1" x14ac:dyDescent="0.35">
      <c r="B21" s="199" t="str">
        <f>'Coûts du projet et financement'!B18</f>
        <v>Frais Indirect de Recherche (pour les partenaires académiques seulement)</v>
      </c>
      <c r="C21" s="200"/>
      <c r="D21" s="102" t="str">
        <f>'Coûts du projet et financement'!G18</f>
        <v/>
      </c>
    </row>
    <row r="22" spans="2:4" ht="20.100000000000001" customHeight="1" thickBot="1" x14ac:dyDescent="0.35">
      <c r="B22" s="205" t="s">
        <v>7</v>
      </c>
      <c r="C22" s="206"/>
      <c r="D22" s="79">
        <f>'Coûts du projet et financement'!G19</f>
        <v>0</v>
      </c>
    </row>
    <row r="23" spans="2:4" ht="20.100000000000001" customHeight="1" thickBot="1" x14ac:dyDescent="0.35">
      <c r="B23" s="201" t="s">
        <v>8</v>
      </c>
      <c r="C23" s="202"/>
      <c r="D23" s="78">
        <f>'Coûts du projet et financement'!G20</f>
        <v>0</v>
      </c>
    </row>
    <row r="24" spans="2:4" ht="20.100000000000001" customHeight="1" thickBot="1" x14ac:dyDescent="0.35">
      <c r="B24" s="203" t="s">
        <v>9</v>
      </c>
      <c r="C24" s="204"/>
      <c r="D24" s="80">
        <f>'Coûts du projet et financement'!G21</f>
        <v>0</v>
      </c>
    </row>
  </sheetData>
  <sheetProtection algorithmName="SHA-512" hashValue="0+hOyqovqYlhzVAjQJQgA74eoVGeZHS7pXiH4k0CeXCSfeTLOrQnxX9u4BvKzdP54vePnaZKdV8Pnj6GEVw/jA==" saltValue="5JGh2J8UYRbqHsOh8A023g==" spinCount="100000" sheet="1" objects="1" scenarios="1"/>
  <mergeCells count="18">
    <mergeCell ref="B23:C23"/>
    <mergeCell ref="B8:C8"/>
    <mergeCell ref="B24:C24"/>
    <mergeCell ref="B22:C22"/>
    <mergeCell ref="B17:C17"/>
    <mergeCell ref="B18:C18"/>
    <mergeCell ref="B19:C19"/>
    <mergeCell ref="B20:C20"/>
    <mergeCell ref="B12:C12"/>
    <mergeCell ref="B13:C13"/>
    <mergeCell ref="B14:C14"/>
    <mergeCell ref="B15:C15"/>
    <mergeCell ref="B16:C16"/>
    <mergeCell ref="B2:C2"/>
    <mergeCell ref="B10:C10"/>
    <mergeCell ref="B11:C11"/>
    <mergeCell ref="B9:C9"/>
    <mergeCell ref="B21:C2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4225E-EAF0-4DCC-B29E-5394CD041500}">
  <sheetPr codeName="Feuil4"/>
  <dimension ref="A1:G12"/>
  <sheetViews>
    <sheetView zoomScaleNormal="100" workbookViewId="0">
      <selection activeCell="C8" sqref="C8"/>
    </sheetView>
  </sheetViews>
  <sheetFormatPr baseColWidth="10" defaultColWidth="10.88671875" defaultRowHeight="14.4" x14ac:dyDescent="0.3"/>
  <cols>
    <col min="6" max="6" width="26.44140625" bestFit="1" customWidth="1"/>
  </cols>
  <sheetData>
    <row r="1" spans="1:7" x14ac:dyDescent="0.3">
      <c r="A1" s="26" t="s">
        <v>46</v>
      </c>
      <c r="D1" t="s">
        <v>41</v>
      </c>
    </row>
    <row r="2" spans="1:7" x14ac:dyDescent="0.3">
      <c r="A2" s="26" t="s">
        <v>10</v>
      </c>
      <c r="D2" s="94">
        <v>0.3</v>
      </c>
    </row>
    <row r="3" spans="1:7" x14ac:dyDescent="0.3">
      <c r="A3" t="s">
        <v>37</v>
      </c>
      <c r="D3" s="94">
        <v>0.4</v>
      </c>
    </row>
    <row r="4" spans="1:7" x14ac:dyDescent="0.3">
      <c r="A4" t="s">
        <v>40</v>
      </c>
      <c r="D4" s="94">
        <v>0.5</v>
      </c>
    </row>
    <row r="5" spans="1:7" x14ac:dyDescent="0.3">
      <c r="A5" t="s">
        <v>68</v>
      </c>
    </row>
    <row r="7" spans="1:7" s="22" customFormat="1" ht="20.100000000000001" customHeight="1" x14ac:dyDescent="0.3">
      <c r="C7"/>
      <c r="D7"/>
      <c r="E7"/>
      <c r="F7"/>
    </row>
    <row r="8" spans="1:7" s="22" customFormat="1" ht="20.100000000000001" customHeight="1" x14ac:dyDescent="0.3">
      <c r="C8"/>
      <c r="D8"/>
      <c r="E8"/>
      <c r="F8"/>
      <c r="G8" s="28"/>
    </row>
    <row r="9" spans="1:7" s="22" customFormat="1" ht="20.100000000000001" customHeight="1" x14ac:dyDescent="0.3">
      <c r="C9"/>
      <c r="D9"/>
      <c r="E9"/>
      <c r="F9"/>
      <c r="G9" s="28"/>
    </row>
    <row r="10" spans="1:7" s="22" customFormat="1" ht="20.100000000000001" customHeight="1" x14ac:dyDescent="0.3">
      <c r="C10"/>
      <c r="D10"/>
      <c r="E10"/>
      <c r="F10"/>
      <c r="G10" s="28"/>
    </row>
    <row r="11" spans="1:7" s="22" customFormat="1" ht="20.100000000000001" customHeight="1" x14ac:dyDescent="0.3">
      <c r="C11"/>
      <c r="D11"/>
      <c r="E11"/>
      <c r="F11"/>
      <c r="G11" s="28"/>
    </row>
    <row r="12" spans="1:7" s="22" customFormat="1" ht="20.100000000000001" customHeight="1" x14ac:dyDescent="0.3">
      <c r="C12"/>
      <c r="D12"/>
      <c r="E12"/>
      <c r="F12"/>
      <c r="G12" s="28"/>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9EBF5-ED0B-4B4E-9117-09AE5300FF3A}">
  <sheetPr codeName="Feuil5"/>
  <dimension ref="A1"/>
  <sheetViews>
    <sheetView workbookViewId="0">
      <selection activeCell="B5" sqref="B4:B5"/>
    </sheetView>
  </sheetViews>
  <sheetFormatPr baseColWidth="10" defaultColWidth="10.88671875" defaultRowHeight="14.4" x14ac:dyDescent="0.3"/>
  <cols>
    <col min="1" max="1" width="21.44140625" customWidth="1"/>
  </cols>
  <sheetData>
    <row r="1" spans="1:1" ht="43.2" x14ac:dyDescent="0.3">
      <c r="A1" s="21" t="s">
        <v>63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e2ae6a7-a19a-4a73-badb-0e94f6c67cd6" xsi:nil="true"/>
    <lcf76f155ced4ddcb4097134ff3c332f xmlns="9f237c1c-a71f-424c-8341-d860f5415a1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052753A953BF249A7D2DDE9C50AED04" ma:contentTypeVersion="20" ma:contentTypeDescription="Create a new document." ma:contentTypeScope="" ma:versionID="31adc90a4ac94c8fd84307af836de2f8">
  <xsd:schema xmlns:xsd="http://www.w3.org/2001/XMLSchema" xmlns:xs="http://www.w3.org/2001/XMLSchema" xmlns:p="http://schemas.microsoft.com/office/2006/metadata/properties" xmlns:ns2="2e2ae6a7-a19a-4a73-badb-0e94f6c67cd6" xmlns:ns3="9f237c1c-a71f-424c-8341-d860f5415a1e" targetNamespace="http://schemas.microsoft.com/office/2006/metadata/properties" ma:root="true" ma:fieldsID="22a4f789539d102311d214d666f4b60c" ns2:_="" ns3:_="">
    <xsd:import namespace="2e2ae6a7-a19a-4a73-badb-0e94f6c67cd6"/>
    <xsd:import namespace="9f237c1c-a71f-424c-8341-d860f5415a1e"/>
    <xsd:element name="properties">
      <xsd:complexType>
        <xsd:sequence>
          <xsd:element name="documentManagement">
            <xsd:complexType>
              <xsd:all>
                <xsd:element ref="ns2:SharedWithUsers" minOccurs="0"/>
                <xsd:element ref="ns2:SharingHintHash"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EventHashCode" minOccurs="0"/>
                <xsd:element ref="ns3:MediaServiceGenerationTime"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2ae6a7-a19a-4a73-badb-0e94f6c67cd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description="" ma:internalName="SharedWithDetails" ma:readOnly="true">
      <xsd:simpleType>
        <xsd:restriction base="dms:Note">
          <xsd:maxLength value="255"/>
        </xsd:restriction>
      </xsd:simpleType>
    </xsd:element>
    <xsd:element name="TaxCatchAll" ma:index="24" nillable="true" ma:displayName="Taxonomy Catch All Column" ma:hidden="true" ma:list="{27d8cc1f-0494-49d2-be9b-b595932f7d55}" ma:internalName="TaxCatchAll" ma:showField="CatchAllData" ma:web="2e2ae6a7-a19a-4a73-badb-0e94f6c67cd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f237c1c-a71f-424c-8341-d860f5415a1e"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d3aa72be-c8e1-4397-b8c4-b75af7675b0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1A7DE4-6924-4278-89BB-101598AB8CBB}">
  <ds:schemaRefs>
    <ds:schemaRef ds:uri="9f237c1c-a71f-424c-8341-d860f5415a1e"/>
    <ds:schemaRef ds:uri="http://schemas.microsoft.com/office/2006/documentManagement/types"/>
    <ds:schemaRef ds:uri="http://purl.org/dc/terms/"/>
    <ds:schemaRef ds:uri="http://purl.org/dc/dcmitype/"/>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2e2ae6a7-a19a-4a73-badb-0e94f6c67cd6"/>
  </ds:schemaRefs>
</ds:datastoreItem>
</file>

<file path=customXml/itemProps2.xml><?xml version="1.0" encoding="utf-8"?>
<ds:datastoreItem xmlns:ds="http://schemas.openxmlformats.org/officeDocument/2006/customXml" ds:itemID="{6411E076-81CD-4BB1-B0EC-AC1D54C7AF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2ae6a7-a19a-4a73-badb-0e94f6c67cd6"/>
    <ds:schemaRef ds:uri="9f237c1c-a71f-424c-8341-d860f5415a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89F5F4-7D0F-4924-B593-BF08D36E7A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Instructions</vt:lpstr>
      <vt:lpstr>Coûts du projet et financement</vt:lpstr>
      <vt:lpstr>Récapitulatif</vt:lpstr>
      <vt:lpstr>Choix</vt:lpstr>
      <vt:lpstr>Mot de passe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Clothilde PetitJean</dc:creator>
  <cp:keywords/>
  <dc:description/>
  <cp:lastModifiedBy>Sandra Constantin</cp:lastModifiedBy>
  <cp:revision/>
  <dcterms:created xsi:type="dcterms:W3CDTF">2019-03-28T15:55:56Z</dcterms:created>
  <dcterms:modified xsi:type="dcterms:W3CDTF">2025-09-19T16:48:57Z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0x0101009052753A953BF249A7D2DDE9C50AED04</vt:lpwstr>
  </property>
  <property fmtid="{D5CDD505-2E9C-101B-9397-08002B2CF9AE}" pid="3" name="Order">
    <vt:r8>47200</vt:r8>
  </property>
  <property fmtid="{D5CDD505-2E9C-101B-9397-08002B2CF9AE}" pid="4" name="Unite_administrative">
    <vt:lpwstr/>
  </property>
  <property fmtid="{D5CDD505-2E9C-101B-9397-08002B2CF9AE}" pid="5" name="Code_classification">
    <vt:lpwstr/>
  </property>
  <property fmtid="{D5CDD505-2E9C-101B-9397-08002B2CF9AE}" pid="6" name="MediaServiceImageTags">
    <vt:lpwstr/>
  </property>
</Properties>
</file>