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cqdmorg.sharepoint.com/Public/Projets ARN/5. Initiatives approuveés/4. CELLULE/Appel Innovation/"/>
    </mc:Choice>
  </mc:AlternateContent>
  <xr:revisionPtr revIDLastSave="825" documentId="8_{88B157E8-5A24-49D3-8BBE-A73B09A38911}" xr6:coauthVersionLast="47" xr6:coauthVersionMax="47" xr10:uidLastSave="{C5233D66-612A-4349-AB3B-B3289CAF045C}"/>
  <bookViews>
    <workbookView xWindow="28680" yWindow="-4740" windowWidth="29040" windowHeight="15720" tabRatio="809" xr2:uid="{50583711-9572-4F5D-AEC1-FAB0B7798844}"/>
  </bookViews>
  <sheets>
    <sheet name="Instructions" sheetId="19" r:id="rId1"/>
    <sheet name="Coûts du projet et financement" sheetId="12" r:id="rId2"/>
    <sheet name="Récapitulatif" sheetId="22" r:id="rId3"/>
    <sheet name="Choix" sheetId="23" state="hidden" r:id="rId4"/>
    <sheet name="Mot de passe" sheetId="20" state="hidden" r:id="rId5"/>
  </sheets>
  <definedNames>
    <definedName name="Début_Projet">#REF!</definedName>
    <definedName name="EURtoCAD">#REF!</definedName>
    <definedName name="Semaine_Affichage">#REF!</definedName>
    <definedName name="USDtoC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4" i="12" l="1"/>
  <c r="C37" i="12"/>
  <c r="G20" i="12"/>
  <c r="J24" i="12"/>
  <c r="G21" i="12"/>
  <c r="D29" i="12"/>
  <c r="D30" i="12"/>
  <c r="D31" i="12"/>
  <c r="D32" i="12"/>
  <c r="D33" i="12"/>
  <c r="D34" i="12"/>
  <c r="D35" i="12"/>
  <c r="D36" i="12"/>
  <c r="D40" i="12"/>
  <c r="D39" i="12"/>
  <c r="D38" i="12"/>
  <c r="H41" i="12"/>
  <c r="H40" i="12"/>
  <c r="B11" i="12"/>
  <c r="G22" i="12"/>
  <c r="D25" i="22" s="1"/>
  <c r="C4" i="22" l="1"/>
  <c r="F19" i="12"/>
  <c r="E19" i="12"/>
  <c r="D19" i="12"/>
  <c r="F20" i="12"/>
  <c r="D20" i="12"/>
  <c r="J64" i="12" l="1"/>
  <c r="B20" i="12"/>
  <c r="B23" i="22" s="1"/>
  <c r="J141" i="12"/>
  <c r="J142" i="12"/>
  <c r="J140" i="12"/>
  <c r="B19" i="12"/>
  <c r="B22" i="22" s="1"/>
  <c r="B18" i="12"/>
  <c r="B21" i="22" s="1"/>
  <c r="B17" i="12"/>
  <c r="B20" i="22" s="1"/>
  <c r="B16" i="12"/>
  <c r="B19" i="22" s="1"/>
  <c r="B15" i="12"/>
  <c r="B18" i="22" s="1"/>
  <c r="B14" i="12"/>
  <c r="B17" i="22" s="1"/>
  <c r="B13" i="12"/>
  <c r="B16" i="22" s="1"/>
  <c r="B12" i="12"/>
  <c r="B15" i="22" s="1"/>
  <c r="B14" i="22"/>
  <c r="B10" i="12"/>
  <c r="B13" i="22" s="1"/>
  <c r="B9" i="12"/>
  <c r="B12" i="22" s="1"/>
  <c r="B6" i="12"/>
  <c r="B9" i="22" s="1"/>
  <c r="B7" i="12"/>
  <c r="B10" i="22" s="1"/>
  <c r="J139" i="12" l="1"/>
  <c r="E20" i="12"/>
  <c r="D23" i="22" s="1"/>
  <c r="J135" i="12"/>
  <c r="C19" i="12" s="1"/>
  <c r="J136" i="12"/>
  <c r="J137" i="12"/>
  <c r="J138" i="12"/>
  <c r="J134" i="12"/>
  <c r="J129" i="12"/>
  <c r="J130" i="12"/>
  <c r="J131" i="12"/>
  <c r="J132" i="12"/>
  <c r="J128" i="12"/>
  <c r="J123" i="12"/>
  <c r="J124" i="12"/>
  <c r="J125" i="12"/>
  <c r="J126" i="12"/>
  <c r="J122" i="12"/>
  <c r="J117" i="12"/>
  <c r="J118" i="12"/>
  <c r="J119" i="12"/>
  <c r="J120" i="12"/>
  <c r="J116" i="12"/>
  <c r="J111" i="12"/>
  <c r="J112" i="12"/>
  <c r="J113" i="12"/>
  <c r="J114" i="12"/>
  <c r="J110" i="12"/>
  <c r="J105" i="12"/>
  <c r="J106" i="12"/>
  <c r="J107" i="12"/>
  <c r="J108" i="12"/>
  <c r="J104" i="12"/>
  <c r="J99" i="12"/>
  <c r="J100" i="12"/>
  <c r="J101" i="12"/>
  <c r="J102" i="12"/>
  <c r="J98" i="12"/>
  <c r="J93" i="12"/>
  <c r="J94" i="12"/>
  <c r="J95" i="12"/>
  <c r="J96" i="12"/>
  <c r="J92" i="12"/>
  <c r="J85" i="12"/>
  <c r="J86" i="12"/>
  <c r="J87" i="12"/>
  <c r="J88" i="12"/>
  <c r="J89" i="12"/>
  <c r="J90" i="12"/>
  <c r="J84" i="12"/>
  <c r="J76" i="12"/>
  <c r="J77" i="12"/>
  <c r="J78" i="12"/>
  <c r="J79" i="12"/>
  <c r="J80" i="12"/>
  <c r="J81" i="12"/>
  <c r="J82" i="12"/>
  <c r="J75" i="12"/>
  <c r="J68" i="12"/>
  <c r="J69" i="12"/>
  <c r="J70" i="12"/>
  <c r="J71" i="12"/>
  <c r="J72" i="12"/>
  <c r="J73" i="12"/>
  <c r="J67" i="12"/>
  <c r="J63" i="12"/>
  <c r="J65" i="12"/>
  <c r="J58" i="12"/>
  <c r="J59" i="12"/>
  <c r="J60" i="12"/>
  <c r="J61" i="12"/>
  <c r="J57" i="12"/>
  <c r="J52" i="12"/>
  <c r="J53" i="12"/>
  <c r="J54" i="12"/>
  <c r="J55" i="12"/>
  <c r="J51" i="12"/>
  <c r="C6" i="12" s="1"/>
  <c r="H39" i="12"/>
  <c r="H38" i="12"/>
  <c r="D37" i="12"/>
  <c r="F8" i="12"/>
  <c r="E8" i="12"/>
  <c r="D8" i="12"/>
  <c r="J50" i="12" l="1"/>
  <c r="J127" i="12"/>
  <c r="J56" i="12"/>
  <c r="J62" i="12"/>
  <c r="J83" i="12"/>
  <c r="C8" i="12"/>
  <c r="G8" i="12" s="1"/>
  <c r="D11" i="22" s="1"/>
  <c r="F18" i="12" l="1"/>
  <c r="F17" i="12"/>
  <c r="F16" i="12"/>
  <c r="F15" i="12"/>
  <c r="F14" i="12"/>
  <c r="F13" i="12"/>
  <c r="F12" i="12"/>
  <c r="F11" i="12"/>
  <c r="F10" i="12"/>
  <c r="F9" i="12"/>
  <c r="F7" i="12"/>
  <c r="E18" i="12"/>
  <c r="E17" i="12"/>
  <c r="E16" i="12"/>
  <c r="E15" i="12"/>
  <c r="E14" i="12"/>
  <c r="E13" i="12"/>
  <c r="E12" i="12"/>
  <c r="E11" i="12"/>
  <c r="E10" i="12"/>
  <c r="E9" i="12"/>
  <c r="E7" i="12"/>
  <c r="D18" i="12"/>
  <c r="D17" i="12"/>
  <c r="D11" i="12"/>
  <c r="D7" i="12"/>
  <c r="C18" i="12"/>
  <c r="C17" i="12"/>
  <c r="C15" i="12"/>
  <c r="C14" i="12"/>
  <c r="C13" i="12"/>
  <c r="C12" i="12"/>
  <c r="C9" i="12"/>
  <c r="F6" i="12"/>
  <c r="E6" i="12"/>
  <c r="C7" i="12"/>
  <c r="H147" i="12"/>
  <c r="J147" i="12" s="1"/>
  <c r="J146" i="12"/>
  <c r="H145" i="12"/>
  <c r="J145" i="12" s="1"/>
  <c r="J144" i="12"/>
  <c r="H148" i="12"/>
  <c r="J148" i="12" s="1"/>
  <c r="J143" i="12" l="1"/>
  <c r="D6" i="12"/>
  <c r="G6" i="12" s="1"/>
  <c r="D9" i="22" l="1"/>
  <c r="F21" i="12" l="1"/>
  <c r="E21" i="12"/>
  <c r="C43" i="12" s="1"/>
  <c r="G19" i="12"/>
  <c r="D22" i="22" s="1"/>
  <c r="G18" i="12"/>
  <c r="D21" i="22" s="1"/>
  <c r="G17" i="12"/>
  <c r="D20" i="22" s="1"/>
  <c r="G7" i="12"/>
  <c r="D10" i="22" s="1"/>
  <c r="F23" i="12" l="1"/>
  <c r="C44" i="12"/>
  <c r="D44" i="12" s="1"/>
  <c r="E23" i="12"/>
  <c r="D43" i="12"/>
  <c r="D15" i="12" l="1"/>
  <c r="G15" i="12" s="1"/>
  <c r="D18" i="22" s="1"/>
  <c r="C16" i="12"/>
  <c r="D14" i="12"/>
  <c r="G14" i="12" s="1"/>
  <c r="D17" i="22" s="1"/>
  <c r="D13" i="12"/>
  <c r="G13" i="12" s="1"/>
  <c r="D16" i="22" s="1"/>
  <c r="D12" i="12"/>
  <c r="G12" i="12" s="1"/>
  <c r="D15" i="22" s="1"/>
  <c r="C11" i="12"/>
  <c r="G11" i="12" l="1"/>
  <c r="D14" i="22" s="1"/>
  <c r="C6" i="22" l="1"/>
  <c r="C5" i="22"/>
  <c r="C3" i="22"/>
  <c r="B29" i="12"/>
  <c r="B32" i="12"/>
  <c r="B31" i="12"/>
  <c r="B30" i="12"/>
  <c r="D5" i="22"/>
  <c r="D6" i="22"/>
  <c r="D9" i="12"/>
  <c r="B44" i="12"/>
  <c r="B43" i="12"/>
  <c r="B42" i="12"/>
  <c r="B41" i="12"/>
  <c r="J103" i="12"/>
  <c r="J91" i="12"/>
  <c r="C10" i="12"/>
  <c r="J133" i="12"/>
  <c r="J121" i="12"/>
  <c r="J109" i="12"/>
  <c r="C21" i="12" l="1"/>
  <c r="C41" i="12"/>
  <c r="J115" i="12"/>
  <c r="D16" i="12"/>
  <c r="G16" i="12" s="1"/>
  <c r="D19" i="22" s="1"/>
  <c r="D10" i="12"/>
  <c r="G9" i="12"/>
  <c r="D12" i="22" s="1"/>
  <c r="J66" i="12"/>
  <c r="J74" i="12"/>
  <c r="J97" i="12"/>
  <c r="D41" i="12" l="1"/>
  <c r="C23" i="12"/>
  <c r="G10" i="12"/>
  <c r="D13" i="22" s="1"/>
  <c r="D21" i="12" l="1"/>
  <c r="D3" i="22"/>
  <c r="C42" i="12" l="1"/>
  <c r="C45" i="12"/>
  <c r="D23" i="12"/>
  <c r="G23" i="12"/>
  <c r="D26" i="22" s="1"/>
  <c r="D42" i="12"/>
  <c r="D45" i="12" l="1"/>
  <c r="D46" i="12"/>
  <c r="D24" i="22"/>
  <c r="F40" i="12"/>
  <c r="G40" i="12" s="1"/>
  <c r="C46" i="12"/>
  <c r="D4" i="22"/>
  <c r="I32" i="12" l="1"/>
  <c r="E29" i="12"/>
  <c r="E41" i="12"/>
  <c r="E30" i="12"/>
  <c r="E44" i="12"/>
  <c r="E31" i="12"/>
  <c r="E40" i="12"/>
  <c r="E36" i="12"/>
  <c r="E37" i="12"/>
  <c r="E43" i="12"/>
  <c r="E34" i="12"/>
  <c r="E35" i="12"/>
  <c r="E33" i="12"/>
  <c r="E38" i="12"/>
  <c r="E39" i="12"/>
  <c r="E32" i="12"/>
  <c r="E42" i="12"/>
  <c r="E46" i="12" l="1"/>
  <c r="E45" i="12"/>
  <c r="B8" i="12"/>
  <c r="B11" i="22" s="1"/>
</calcChain>
</file>

<file path=xl/sharedStrings.xml><?xml version="1.0" encoding="utf-8"?>
<sst xmlns="http://schemas.openxmlformats.org/spreadsheetml/2006/main" count="98" uniqueCount="83">
  <si>
    <t>Instructions</t>
  </si>
  <si>
    <t>2. Veuillez compléter les contributions à l'onglet Budget Sommaire</t>
  </si>
  <si>
    <t>Montant</t>
  </si>
  <si>
    <t>POSTES DE DÉPENSES</t>
  </si>
  <si>
    <t>Total</t>
  </si>
  <si>
    <t>Coûts directs de la main-d’œuvre des stagiaires</t>
  </si>
  <si>
    <t>Frais de déplacement et de séjour</t>
  </si>
  <si>
    <t>Coûts directs de matériel et des stocks</t>
  </si>
  <si>
    <t>Frais de location d’équipements</t>
  </si>
  <si>
    <t>Frais d’acquisition d’études ou autres documents</t>
  </si>
  <si>
    <t>Frais d’animalerie et de plateformes</t>
  </si>
  <si>
    <t>Frais d’obtention d’une homologation ou d’une certification nécessaire à la commercialisation</t>
  </si>
  <si>
    <t>Total des dépenses admissibles</t>
  </si>
  <si>
    <t>Total des dépenses non admissibles, s'il y a lieu</t>
  </si>
  <si>
    <t>COÛT TOTAL DES DÉPENSES</t>
  </si>
  <si>
    <t>Start-up</t>
  </si>
  <si>
    <t>Espèces ($)</t>
  </si>
  <si>
    <t>Total ($)</t>
  </si>
  <si>
    <t>Honoraires professionnels pour des services spécialisés 
(y compris les services en sous-traitance)</t>
  </si>
  <si>
    <t>Coûts directs de main-d’œuvre affectés au projet
(y compris les avantages sociaux et les contributions aux régimes obligatoires)</t>
  </si>
  <si>
    <t>Coûts directs des équipements amortis ou immobilisés sur la durée du projet 
(amortis = espèces, immobilisés = nature)</t>
  </si>
  <si>
    <t>Total espèces</t>
  </si>
  <si>
    <t>Sources du financement</t>
  </si>
  <si>
    <t>Pourcentage (%)</t>
  </si>
  <si>
    <t>Inscrire autre contribution financière 1</t>
  </si>
  <si>
    <t>Inscrire autre contribution financière 2</t>
  </si>
  <si>
    <t>Inscrire autre contribution financière 3</t>
  </si>
  <si>
    <t>Inscrire autre contribution financière 4</t>
  </si>
  <si>
    <t>Cumul des aides gouvernementales et MEIE</t>
  </si>
  <si>
    <t>Inscrire l'aide gouvernementale 2</t>
  </si>
  <si>
    <t>Inscrire l'aide gouvernementale 3</t>
  </si>
  <si>
    <t>Inscrire l'aide gouvernementale 4</t>
  </si>
  <si>
    <t>Total de la contribution du MEIE</t>
  </si>
  <si>
    <t>TOTAL DES CONTRIBUTIONS</t>
  </si>
  <si>
    <r>
      <t xml:space="preserve">Ventilation des dépenses </t>
    </r>
    <r>
      <rPr>
        <b/>
        <u/>
        <sz val="11"/>
        <color rgb="FFFF0000"/>
        <rFont val="Arial Nova Cond"/>
        <family val="2"/>
      </rPr>
      <t>(avant taxes)</t>
    </r>
  </si>
  <si>
    <t xml:space="preserve">Poste de dépenses    </t>
  </si>
  <si>
    <t>Description</t>
  </si>
  <si>
    <t>L'entreprise qui fait la dépense</t>
  </si>
  <si>
    <t>Calcul de l'amortissement pour les équipements</t>
  </si>
  <si>
    <t>Prix unitaire</t>
  </si>
  <si>
    <t>Quantité</t>
  </si>
  <si>
    <t>Durée du projet (mois)</t>
  </si>
  <si>
    <t>Durée de vie utile  (mois)</t>
  </si>
  <si>
    <t>% utilisation dans le cadre du projet</t>
  </si>
  <si>
    <t>Coût indiqué dans le formulaire</t>
  </si>
  <si>
    <t>PME</t>
  </si>
  <si>
    <t>Centre académique</t>
  </si>
  <si>
    <t>Offre de services</t>
  </si>
  <si>
    <t>Offre de services:</t>
  </si>
  <si>
    <t xml:space="preserve">Postes de dépenses    </t>
  </si>
  <si>
    <t>Total des dépenses non admissibles, s'il y a lieu. Veuillez-vous référer au guide de l’appel pour l’admissibilité des dépenses.</t>
  </si>
  <si>
    <t>Frais de protection de nouvelle propriété intellectuelle</t>
  </si>
  <si>
    <t>Grande Entreprise</t>
  </si>
  <si>
    <t xml:space="preserve">Aide </t>
  </si>
  <si>
    <t>Frais Indirect de Recherche (pour les partenaires académiques seulement)</t>
  </si>
  <si>
    <t>Crédit d'impôts RS&amp;DE/CRIC</t>
  </si>
  <si>
    <t>Crédit d'impôts RS&amp;DE / CRIC</t>
  </si>
  <si>
    <t>Vérification</t>
  </si>
  <si>
    <t>Choisir le type d'organisation</t>
  </si>
  <si>
    <t>Collaborateur 1</t>
  </si>
  <si>
    <t>Collaborateur 2</t>
  </si>
  <si>
    <t>Collaborateur 3</t>
  </si>
  <si>
    <t>Taux d'aide financière du programme</t>
  </si>
  <si>
    <t>Collaborateur 1 :</t>
  </si>
  <si>
    <t>Collaborateur 2 :</t>
  </si>
  <si>
    <t>Collaborateur 3 :</t>
  </si>
  <si>
    <t>Entreprise :</t>
  </si>
  <si>
    <t>Les demandeurs</t>
  </si>
  <si>
    <t>Demandeur principal</t>
  </si>
  <si>
    <t>Nom Entreprise</t>
  </si>
  <si>
    <t>Nom collaborateur</t>
  </si>
  <si>
    <t>Année 1 
Semestre 1</t>
  </si>
  <si>
    <t>Année 1 
Semestre 2</t>
  </si>
  <si>
    <t>Année 2 
Semestre 1</t>
  </si>
  <si>
    <t>Frais d'audit financier</t>
  </si>
  <si>
    <t xml:space="preserve"> </t>
  </si>
  <si>
    <t>Mot de passe pour ôter la protection: AReNA2025</t>
  </si>
  <si>
    <t>PROGRAMME INNOVATION ARN EN ENTREPRISE</t>
  </si>
  <si>
    <t>1. Veuillez d'abord remplir l'onglet "Coûts du projet et financement"</t>
  </si>
  <si>
    <t xml:space="preserve">L'information est à entrer dans les Cellules surlignées en jaunes </t>
  </si>
  <si>
    <t xml:space="preserve"> Les cellules vertes sont vérouillées et contiennent des forumules</t>
  </si>
  <si>
    <t>3. Un récapitulatif est présenté dans l'onglet "Récapitulatif"</t>
  </si>
  <si>
    <r>
      <rPr>
        <b/>
        <sz val="11"/>
        <color theme="1"/>
        <rFont val="Calibri"/>
        <family val="2"/>
        <scheme val="minor"/>
      </rPr>
      <t xml:space="preserve">Dépenses de projet : </t>
    </r>
    <r>
      <rPr>
        <sz val="11"/>
        <color theme="1"/>
        <rFont val="Calibri"/>
        <family val="2"/>
        <scheme val="minor"/>
      </rPr>
      <t xml:space="preserve">
</t>
    </r>
    <r>
      <rPr>
        <b/>
        <sz val="11"/>
        <color theme="1"/>
        <rFont val="Calibri"/>
        <family val="2"/>
        <scheme val="minor"/>
      </rPr>
      <t xml:space="preserve">
</t>
    </r>
    <r>
      <rPr>
        <b/>
        <u/>
        <sz val="11"/>
        <color theme="1"/>
        <rFont val="Calibri"/>
        <family val="2"/>
        <scheme val="minor"/>
      </rPr>
      <t>Dépenses admissibles:</t>
    </r>
    <r>
      <rPr>
        <b/>
        <sz val="11"/>
        <color theme="1"/>
        <rFont val="Calibri"/>
        <family val="2"/>
        <scheme val="minor"/>
      </rPr>
      <t xml:space="preserve">
</t>
    </r>
    <r>
      <rPr>
        <sz val="11"/>
        <color theme="1"/>
        <rFont val="Calibri"/>
        <family val="2"/>
        <scheme val="minor"/>
      </rPr>
      <t xml:space="preserve">Les dépenses admissibles comprennent les coûts directs des activités réalisées au Québec des projets financés, soit les postes de dépenses suivants :
•	Les coûts directs de la main-d’œuvre affectée au projet, y compris les avantages sociaux et les contributions aux régimes obligatoires;
•	Les coûts de la main-d’œuvre responsable de la gestion du projet;
•	Les honoraires pour des services spécialisés, y compris les services en sous-traitance*;
•	Les coûts directs du matériel, des produits consommables et des fournitures;
•	Les frais d’animalerie et de plateformes scientifiques*;
•	La location d’équipements;
•	Les frais d’acquisition d’études ou d’autres documents*;
•	Les frais associés à la protection de propriété intellectuelle générée dans le projet;
•	Les frais associés à l’obtention d’une homologation ou d’une certification nécessaire à la commercialisation;
•	Les frais de déplacement et de séjour liés à la réalisation du projet, en conformité avec les normes gouvernementales en vigueur;
•	Les frais de diffusion des connaissances;
•	Pour les centres académiques de recherche, des Frais Indirects de Recherche de 27% maximum du montant total peuvent être ajoutés au coût direct de recherche associé au projet.
•	Les frais d’audit comptable nécessaires à la fin du projet.
*Services idéalement localisés au Québec, sinon, justifier la nécessité d’accéder aux services hors Québec.
Une dépense admissible se caractérise par une transaction pécuniaire ou un paiement et peut être justifiée par une facture, un décaissement ou un relevé de paie. Les dépenses admissibles sont auditables, indispensables à la réalisation du projet retenu, correspondent à des frais engagés spécifiquement pour réaliser le projet.
</t>
    </r>
    <r>
      <rPr>
        <b/>
        <sz val="11"/>
        <color theme="1"/>
        <rFont val="Calibri"/>
        <family val="2"/>
        <scheme val="minor"/>
      </rPr>
      <t xml:space="preserve">
</t>
    </r>
    <r>
      <rPr>
        <b/>
        <u/>
        <sz val="11"/>
        <color theme="1"/>
        <rFont val="Calibri"/>
        <family val="2"/>
        <scheme val="minor"/>
      </rPr>
      <t>Les dépenses suivantes ne sont pas admissibles :</t>
    </r>
    <r>
      <rPr>
        <b/>
        <sz val="11"/>
        <color theme="1"/>
        <rFont val="Calibri"/>
        <family val="2"/>
        <scheme val="minor"/>
      </rPr>
      <t xml:space="preserve">
</t>
    </r>
    <r>
      <rPr>
        <sz val="11"/>
        <color theme="1"/>
        <rFont val="Calibri"/>
        <family val="2"/>
        <scheme val="minor"/>
      </rPr>
      <t xml:space="preserve">
•	Les taxes de vente applicables au Québec;
•	Les dépenses engagées avant la date de dépôt du dossier, incluant les dépenses pour lesquelles l’entreprise a pris des engagements contractuels;
•	Les dépenses de fonctionnement de l’entreprise dans le cadre d’activités régulières; 
•	Les frais récurrents tels que les frais annuels d’abonnement et les frais de mise à jour de logiciels;
•	Les frais payés à d’autres organismes subventionnaires permettant d’obtenir un levier financier (ex : Mitacs);
•	Les dépenses d’immobilisation et d’amortissement;
•	Les dépenses de maintien de propriété intellectuelle;
•	Les commandites;
•	Le service de la dette, le remboursement des emprunts à venir, une perte en capital ou un remplacement de capital, un paiement ou un montant déboursé à titre de capital; 
•	Les dépenses d’acquisition ou d’aménagement de terrains;
•	Les dépenses de commercialisation;
•	Les dépenses d’acquisition, de construction ou d’agrandissement d’immeubles;
</t>
    </r>
    <r>
      <rPr>
        <b/>
        <sz val="11"/>
        <color theme="1"/>
        <rFont val="Calibri"/>
        <family val="2"/>
        <scheme val="minor"/>
      </rPr>
      <t>Aucun dépassement de coût des demandes approuvées ne sera accepté aux fins d’une aide financière supplémentaire.</t>
    </r>
    <r>
      <rPr>
        <sz val="11"/>
        <color theme="1"/>
        <rFont val="Calibri"/>
        <family val="2"/>
        <scheme val="minor"/>
      </rPr>
      <t xml:space="preserve">
Les dépenses effectuées ou engagées avant la date de dépôt de la demande d’aide financière ne sont pas admissibles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</si>
</sst>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quot;$&quot;* #,##0.00_-;_-&quot;$&quot;* &quot;-&quot;??_-;_-@_-"/>
    <numFmt numFmtId="164" formatCode="_-&quot;$&quot;* #,##0_-;\-&quot;$&quot;* #,##0_-;_-&quot;$&quot;* &quot;-&quot;??_-;_-@_-"/>
    <numFmt numFmtId="165" formatCode="#,##0\ &quot;$&quot;"/>
    <numFmt numFmtId="166" formatCode="_ * #,##0_)\ _$_ ;_ * \(#,##0\)\ _$_ ;_ * &quot;-&quot;??_)\ _$_ ;_ @_ "/>
    <numFmt numFmtId="167" formatCode="_ * #,##0_)\ _$_ ;_ * \(#,##0\)\ _$_ ;_ * &quot;-&quot;_)\ _$_ ;_ @_ "/>
    <numFmt numFmtId="168" formatCode="ddd\,\ m/d/yyyy"/>
    <numFmt numFmtId="169" formatCode="dd/mm/yy;@"/>
    <numFmt numFmtId="170" formatCode="_ * #,##0.00_)\ _$_ ;_ * \(#,##0.00\)\ _$_ ;_ * &quot;-&quot;_)\ _$_ ;_ @_ "/>
  </numFmts>
  <fonts count="31" x14ac:knownFonts="1">
    <font>
      <sz val="11"/>
      <color theme="1"/>
      <name val="Calibri"/>
      <family val="2"/>
      <scheme val="minor"/>
    </font>
    <font>
      <b/>
      <sz val="11"/>
      <color theme="1"/>
      <name val="Calibri"/>
      <family val="2"/>
      <scheme val="minor"/>
    </font>
    <font>
      <sz val="11"/>
      <color theme="1"/>
      <name val="Calibri"/>
      <family val="2"/>
      <scheme val="minor"/>
    </font>
    <font>
      <sz val="12"/>
      <color indexed="8"/>
      <name val="Arial"/>
      <family val="2"/>
    </font>
    <font>
      <b/>
      <sz val="12"/>
      <color indexed="8"/>
      <name val="Arial"/>
      <family val="2"/>
    </font>
    <font>
      <b/>
      <sz val="16"/>
      <color indexed="8"/>
      <name val="Calibri"/>
      <family val="2"/>
      <scheme val="minor"/>
    </font>
    <font>
      <sz val="12"/>
      <color indexed="10"/>
      <name val="Calibri"/>
      <family val="2"/>
      <scheme val="minor"/>
    </font>
    <font>
      <sz val="12"/>
      <color indexed="8"/>
      <name val="Calibri"/>
      <family val="2"/>
      <scheme val="minor"/>
    </font>
    <font>
      <b/>
      <sz val="12"/>
      <color indexed="8"/>
      <name val="Calibri"/>
      <family val="2"/>
      <scheme val="minor"/>
    </font>
    <font>
      <b/>
      <u/>
      <sz val="12"/>
      <color indexed="8"/>
      <name val="Calibri"/>
      <family val="2"/>
      <scheme val="minor"/>
    </font>
    <font>
      <sz val="10"/>
      <color rgb="FF000000"/>
      <name val="Arial"/>
      <family val="2"/>
    </font>
    <font>
      <sz val="8"/>
      <name val="Calibri"/>
      <family val="2"/>
      <scheme val="minor"/>
    </font>
    <font>
      <i/>
      <sz val="10"/>
      <color theme="1"/>
      <name val="Arial Nova Cond"/>
      <family val="2"/>
    </font>
    <font>
      <sz val="11"/>
      <color theme="1"/>
      <name val="Arial Nova Cond"/>
      <family val="2"/>
    </font>
    <font>
      <b/>
      <sz val="11"/>
      <color theme="1"/>
      <name val="Arial Nova Cond"/>
      <family val="2"/>
    </font>
    <font>
      <b/>
      <u/>
      <sz val="11"/>
      <color theme="1"/>
      <name val="Arial Nova Cond"/>
      <family val="2"/>
    </font>
    <font>
      <b/>
      <i/>
      <sz val="12"/>
      <color theme="1"/>
      <name val="Arial Nova Cond"/>
      <family val="2"/>
    </font>
    <font>
      <sz val="11"/>
      <color theme="1"/>
      <name val="Aptos"/>
      <family val="2"/>
    </font>
    <font>
      <i/>
      <sz val="11"/>
      <color theme="1"/>
      <name val="Arial Nova Cond"/>
      <family val="2"/>
    </font>
    <font>
      <sz val="11"/>
      <name val="Arial Nova Cond"/>
      <family val="2"/>
    </font>
    <font>
      <sz val="10"/>
      <color theme="1"/>
      <name val="Arial Nova Cond"/>
      <family val="2"/>
    </font>
    <font>
      <sz val="11"/>
      <color theme="0"/>
      <name val="Calibri"/>
      <family val="2"/>
      <scheme val="minor"/>
    </font>
    <font>
      <u/>
      <sz val="11"/>
      <color indexed="12"/>
      <name val="Arial"/>
      <family val="2"/>
    </font>
    <font>
      <sz val="14"/>
      <color theme="1"/>
      <name val="Calibri"/>
      <family val="2"/>
      <scheme val="minor"/>
    </font>
    <font>
      <b/>
      <sz val="22"/>
      <color theme="1" tint="0.34998626667073579"/>
      <name val="Calibri Light"/>
      <family val="2"/>
      <scheme val="major"/>
    </font>
    <font>
      <sz val="11"/>
      <color theme="1"/>
      <name val="Arial Nova Cond"/>
      <family val="2"/>
    </font>
    <font>
      <b/>
      <u/>
      <sz val="11"/>
      <color theme="1"/>
      <name val="Arial Nova Cond"/>
      <family val="2"/>
    </font>
    <font>
      <b/>
      <u/>
      <sz val="11"/>
      <color rgb="FFFF0000"/>
      <name val="Arial Nova Cond"/>
      <family val="2"/>
    </font>
    <font>
      <b/>
      <sz val="12"/>
      <color rgb="FFFF0000"/>
      <name val="Calibri"/>
      <family val="2"/>
      <scheme val="minor"/>
    </font>
    <font>
      <b/>
      <sz val="10"/>
      <color theme="1"/>
      <name val="Arial Nova Cond"/>
      <family val="2"/>
    </font>
    <font>
      <b/>
      <u/>
      <sz val="11"/>
      <color theme="1"/>
      <name val="Calibri"/>
      <family val="2"/>
      <scheme val="minor"/>
    </font>
  </fonts>
  <fills count="12">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9E7"/>
        <bgColor indexed="64"/>
      </patternFill>
    </fill>
    <fill>
      <patternFill patternType="solid">
        <fgColor rgb="FFE6F1DF"/>
        <bgColor indexed="64"/>
      </patternFill>
    </fill>
    <fill>
      <patternFill patternType="solid">
        <fgColor theme="0" tint="-0.249977111117893"/>
        <bgColor indexed="64"/>
      </patternFill>
    </fill>
    <fill>
      <patternFill patternType="solid">
        <fgColor rgb="FFF49F70"/>
        <bgColor indexed="64"/>
      </patternFill>
    </fill>
    <fill>
      <patternFill patternType="solid">
        <fgColor theme="6" tint="0.79998168889431442"/>
        <bgColor indexed="64"/>
      </patternFill>
    </fill>
    <fill>
      <patternFill patternType="solid">
        <fgColor theme="0" tint="-0.2499465926084170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style="medium">
        <color theme="0" tint="-0.14996795556505021"/>
      </bottom>
      <diagonal/>
    </border>
    <border>
      <left style="medium">
        <color indexed="64"/>
      </left>
      <right style="medium">
        <color indexed="64"/>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s>
  <cellStyleXfs count="19">
    <xf numFmtId="0" fontId="0" fillId="0" borderId="0"/>
    <xf numFmtId="44" fontId="2" fillId="0" borderId="0" applyFont="0" applyFill="0" applyBorder="0" applyAlignment="0" applyProtection="0"/>
    <xf numFmtId="9" fontId="2" fillId="0" borderId="0" applyFont="0" applyFill="0" applyBorder="0" applyAlignment="0" applyProtection="0"/>
    <xf numFmtId="1" fontId="3" fillId="0" borderId="0"/>
    <xf numFmtId="0" fontId="10" fillId="0" borderId="0"/>
    <xf numFmtId="0" fontId="21" fillId="0" borderId="0"/>
    <xf numFmtId="0" fontId="22" fillId="0" borderId="0" applyNumberFormat="0" applyFill="0" applyBorder="0" applyAlignment="0" applyProtection="0">
      <alignment vertical="top"/>
      <protection locked="0"/>
    </xf>
    <xf numFmtId="37" fontId="2" fillId="0" borderId="0" applyFont="0" applyFill="0" applyBorder="0" applyProtection="0">
      <alignment horizontal="center" vertical="center"/>
    </xf>
    <xf numFmtId="14" fontId="2" fillId="0" borderId="0" applyFont="0" applyFill="0" applyBorder="0">
      <alignment horizontal="center" vertical="center"/>
    </xf>
    <xf numFmtId="9" fontId="2" fillId="0" borderId="0" applyFont="0" applyFill="0" applyBorder="0" applyProtection="0">
      <alignment horizontal="center" vertical="center"/>
    </xf>
    <xf numFmtId="0" fontId="2" fillId="0" borderId="0" applyNumberFormat="0" applyFill="0" applyProtection="0">
      <alignment horizontal="right" vertical="center" indent="1"/>
    </xf>
    <xf numFmtId="0" fontId="23" fillId="0" borderId="0" applyNumberFormat="0" applyFill="0" applyAlignment="0" applyProtection="0"/>
    <xf numFmtId="0" fontId="24" fillId="0" borderId="0" applyNumberFormat="0" applyFill="0" applyBorder="0" applyAlignment="0" applyProtection="0"/>
    <xf numFmtId="0" fontId="23" fillId="0" borderId="0" applyNumberFormat="0" applyFill="0" applyProtection="0">
      <alignment vertical="top"/>
    </xf>
    <xf numFmtId="0" fontId="2" fillId="0" borderId="0" applyNumberFormat="0" applyFill="0" applyProtection="0">
      <alignment horizontal="right" indent="1"/>
    </xf>
    <xf numFmtId="168" fontId="2" fillId="0" borderId="43">
      <alignment horizontal="center" vertical="center"/>
    </xf>
    <xf numFmtId="0" fontId="2" fillId="0" borderId="44" applyFill="0">
      <alignment horizontal="center" vertical="center"/>
    </xf>
    <xf numFmtId="0" fontId="2" fillId="0" borderId="44" applyFill="0">
      <alignment horizontal="left" vertical="center" indent="2"/>
    </xf>
    <xf numFmtId="169" fontId="2" fillId="0" borderId="44" applyFill="0">
      <alignment horizontal="center" vertical="center"/>
    </xf>
  </cellStyleXfs>
  <cellXfs count="212">
    <xf numFmtId="0" fontId="0" fillId="0" borderId="0" xfId="0"/>
    <xf numFmtId="0" fontId="2" fillId="0" borderId="0" xfId="0" applyFont="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xf numFmtId="1" fontId="5" fillId="3" borderId="0" xfId="3" applyFont="1" applyFill="1" applyAlignment="1">
      <alignment horizontal="center" vertical="top"/>
    </xf>
    <xf numFmtId="1" fontId="5" fillId="0" borderId="0" xfId="3" applyFont="1"/>
    <xf numFmtId="1" fontId="6" fillId="0" borderId="0" xfId="3" applyFont="1" applyAlignment="1">
      <alignment horizontal="left"/>
    </xf>
    <xf numFmtId="1" fontId="7" fillId="0" borderId="0" xfId="3" applyFont="1" applyAlignment="1">
      <alignment horizontal="left"/>
    </xf>
    <xf numFmtId="1" fontId="9" fillId="3" borderId="0" xfId="3" applyFont="1" applyFill="1" applyAlignment="1">
      <alignment horizontal="left"/>
    </xf>
    <xf numFmtId="0" fontId="8" fillId="3" borderId="0" xfId="3" applyNumberFormat="1" applyFont="1" applyFill="1" applyAlignment="1">
      <alignment horizontal="left"/>
    </xf>
    <xf numFmtId="1" fontId="8" fillId="3" borderId="0" xfId="3" applyFont="1" applyFill="1"/>
    <xf numFmtId="1" fontId="8" fillId="0" borderId="0" xfId="3" applyFont="1"/>
    <xf numFmtId="1" fontId="8" fillId="0" borderId="0" xfId="3" applyFont="1" applyAlignment="1">
      <alignment horizontal="left" indent="3"/>
    </xf>
    <xf numFmtId="1" fontId="3" fillId="0" borderId="0" xfId="3" applyAlignment="1">
      <alignment horizontal="left"/>
    </xf>
    <xf numFmtId="1" fontId="3" fillId="3" borderId="9" xfId="3" applyFill="1" applyBorder="1" applyAlignment="1">
      <alignment horizontal="left"/>
    </xf>
    <xf numFmtId="1" fontId="4" fillId="0" borderId="0" xfId="3" applyFont="1" applyAlignment="1">
      <alignment horizontal="left"/>
    </xf>
    <xf numFmtId="0" fontId="0" fillId="0" borderId="0" xfId="0" applyAlignment="1">
      <alignment wrapText="1"/>
    </xf>
    <xf numFmtId="0" fontId="13" fillId="0" borderId="0" xfId="0" applyFont="1" applyAlignment="1" applyProtection="1">
      <alignment vertical="center"/>
      <protection locked="0"/>
    </xf>
    <xf numFmtId="0" fontId="14" fillId="0" borderId="6" xfId="0" applyFont="1" applyBorder="1" applyAlignment="1" applyProtection="1">
      <alignment horizontal="center" vertical="center"/>
      <protection locked="0"/>
    </xf>
    <xf numFmtId="0" fontId="14" fillId="0" borderId="0" xfId="0" applyFont="1" applyAlignment="1" applyProtection="1">
      <alignment vertical="center"/>
      <protection locked="0"/>
    </xf>
    <xf numFmtId="164" fontId="13" fillId="0" borderId="0" xfId="0" applyNumberFormat="1" applyFont="1" applyAlignment="1" applyProtection="1">
      <alignment vertical="center"/>
      <protection locked="0"/>
    </xf>
    <xf numFmtId="0" fontId="17" fillId="0" borderId="0" xfId="0" applyFont="1"/>
    <xf numFmtId="166" fontId="13" fillId="7" borderId="15" xfId="1" applyNumberFormat="1" applyFont="1" applyFill="1" applyBorder="1" applyAlignment="1" applyProtection="1">
      <alignment horizontal="center" vertical="center"/>
    </xf>
    <xf numFmtId="166" fontId="13" fillId="0" borderId="0" xfId="0" applyNumberFormat="1" applyFont="1" applyAlignment="1" applyProtection="1">
      <alignment vertical="center"/>
      <protection locked="0"/>
    </xf>
    <xf numFmtId="166" fontId="13" fillId="7" borderId="16" xfId="1" applyNumberFormat="1" applyFont="1" applyFill="1" applyBorder="1" applyAlignment="1" applyProtection="1">
      <alignment horizontal="center" vertical="center"/>
    </xf>
    <xf numFmtId="166" fontId="13" fillId="7" borderId="24" xfId="1" applyNumberFormat="1" applyFont="1" applyFill="1" applyBorder="1" applyAlignment="1" applyProtection="1">
      <alignment horizontal="center" vertical="center"/>
    </xf>
    <xf numFmtId="0" fontId="13" fillId="0" borderId="7" xfId="0" applyFont="1" applyBorder="1" applyAlignment="1" applyProtection="1">
      <alignment vertical="center"/>
      <protection locked="0"/>
    </xf>
    <xf numFmtId="0" fontId="18" fillId="0" borderId="5"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3"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12" fillId="0" borderId="0" xfId="0" applyFont="1" applyAlignment="1" applyProtection="1">
      <alignment vertical="center" wrapText="1"/>
      <protection locked="0"/>
    </xf>
    <xf numFmtId="0" fontId="14" fillId="5" borderId="25" xfId="0" applyFont="1" applyFill="1" applyBorder="1" applyAlignment="1" applyProtection="1">
      <alignment horizontal="center" vertical="center"/>
      <protection locked="0"/>
    </xf>
    <xf numFmtId="0" fontId="14" fillId="5" borderId="34" xfId="0" applyFont="1" applyFill="1" applyBorder="1" applyAlignment="1" applyProtection="1">
      <alignment horizontal="center" vertical="center"/>
      <protection locked="0"/>
    </xf>
    <xf numFmtId="0" fontId="14" fillId="5" borderId="13" xfId="0" applyFont="1" applyFill="1" applyBorder="1" applyAlignment="1" applyProtection="1">
      <alignment horizontal="center" vertical="center"/>
      <protection locked="0"/>
    </xf>
    <xf numFmtId="0" fontId="14" fillId="5" borderId="26" xfId="0" applyFont="1" applyFill="1" applyBorder="1" applyAlignment="1" applyProtection="1">
      <alignment horizontal="center" vertical="center"/>
      <protection locked="0"/>
    </xf>
    <xf numFmtId="0" fontId="14" fillId="5" borderId="31" xfId="0" applyFont="1" applyFill="1" applyBorder="1" applyAlignment="1" applyProtection="1">
      <alignment horizontal="center" vertical="center"/>
      <protection locked="0"/>
    </xf>
    <xf numFmtId="0" fontId="14" fillId="5" borderId="4"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wrapText="1"/>
      <protection locked="0"/>
    </xf>
    <xf numFmtId="166" fontId="13" fillId="6" borderId="14" xfId="1" applyNumberFormat="1" applyFont="1" applyFill="1" applyBorder="1" applyAlignment="1" applyProtection="1">
      <alignment horizontal="center" vertical="center"/>
      <protection locked="0"/>
    </xf>
    <xf numFmtId="166" fontId="13" fillId="6" borderId="18" xfId="0" applyNumberFormat="1" applyFont="1" applyFill="1" applyBorder="1" applyAlignment="1" applyProtection="1">
      <alignment vertical="center"/>
      <protection locked="0"/>
    </xf>
    <xf numFmtId="0" fontId="13" fillId="6" borderId="17" xfId="0" applyFont="1" applyFill="1" applyBorder="1" applyAlignment="1" applyProtection="1">
      <alignment horizontal="left" vertical="center" wrapText="1" indent="1"/>
      <protection locked="0"/>
    </xf>
    <xf numFmtId="166" fontId="13" fillId="6" borderId="1" xfId="0" applyNumberFormat="1" applyFont="1" applyFill="1" applyBorder="1" applyAlignment="1" applyProtection="1">
      <alignment vertical="center"/>
      <protection locked="0"/>
    </xf>
    <xf numFmtId="0" fontId="13" fillId="6" borderId="21" xfId="0" applyFont="1" applyFill="1" applyBorder="1" applyAlignment="1" applyProtection="1">
      <alignment horizontal="left" vertical="center" wrapText="1" indent="1"/>
      <protection locked="0"/>
    </xf>
    <xf numFmtId="166" fontId="13" fillId="6" borderId="19" xfId="0" applyNumberFormat="1" applyFont="1" applyFill="1" applyBorder="1" applyAlignment="1" applyProtection="1">
      <alignment vertical="center"/>
      <protection locked="0"/>
    </xf>
    <xf numFmtId="0" fontId="13" fillId="6" borderId="20" xfId="0" applyFont="1" applyFill="1" applyBorder="1" applyAlignment="1" applyProtection="1">
      <alignment horizontal="left" vertical="center" wrapText="1" indent="1"/>
      <protection locked="0"/>
    </xf>
    <xf numFmtId="0" fontId="13" fillId="6" borderId="1" xfId="0" applyFont="1" applyFill="1" applyBorder="1" applyAlignment="1" applyProtection="1">
      <alignment horizontal="left" vertical="center" wrapText="1"/>
      <protection locked="0"/>
    </xf>
    <xf numFmtId="170" fontId="13" fillId="6" borderId="1" xfId="1" applyNumberFormat="1" applyFont="1" applyFill="1" applyBorder="1" applyAlignment="1" applyProtection="1">
      <alignment horizontal="center" vertical="center"/>
      <protection locked="0"/>
    </xf>
    <xf numFmtId="170" fontId="13" fillId="6" borderId="1" xfId="0" applyNumberFormat="1" applyFont="1" applyFill="1" applyBorder="1" applyAlignment="1" applyProtection="1">
      <alignment horizontal="center" vertical="center"/>
      <protection locked="0"/>
    </xf>
    <xf numFmtId="167" fontId="13" fillId="6" borderId="1" xfId="1" applyNumberFormat="1" applyFont="1" applyFill="1" applyBorder="1" applyAlignment="1" applyProtection="1">
      <alignment horizontal="center" vertical="center"/>
      <protection locked="0"/>
    </xf>
    <xf numFmtId="0" fontId="13" fillId="6" borderId="1" xfId="0" applyFont="1" applyFill="1" applyBorder="1" applyAlignment="1" applyProtection="1">
      <alignment horizontal="center" vertical="center" wrapText="1"/>
      <protection locked="0"/>
    </xf>
    <xf numFmtId="0" fontId="13" fillId="6" borderId="10" xfId="0" applyFont="1" applyFill="1" applyBorder="1" applyAlignment="1" applyProtection="1">
      <alignment vertical="center" wrapText="1"/>
      <protection locked="0"/>
    </xf>
    <xf numFmtId="0" fontId="13" fillId="8" borderId="10" xfId="0" applyFont="1" applyFill="1" applyBorder="1" applyAlignment="1" applyProtection="1">
      <alignment vertical="center" wrapText="1"/>
      <protection locked="0"/>
    </xf>
    <xf numFmtId="0" fontId="13" fillId="8" borderId="1" xfId="0" applyFont="1" applyFill="1" applyBorder="1" applyAlignment="1" applyProtection="1">
      <alignment horizontal="center" vertical="center" wrapText="1"/>
      <protection locked="0"/>
    </xf>
    <xf numFmtId="165" fontId="13" fillId="8" borderId="1" xfId="1" applyNumberFormat="1" applyFont="1" applyFill="1" applyBorder="1" applyAlignment="1" applyProtection="1">
      <alignment horizontal="center" vertical="center" wrapText="1"/>
      <protection locked="0"/>
    </xf>
    <xf numFmtId="166" fontId="13" fillId="7" borderId="35" xfId="1" applyNumberFormat="1" applyFont="1" applyFill="1" applyBorder="1" applyAlignment="1" applyProtection="1">
      <alignment horizontal="center" vertical="center"/>
    </xf>
    <xf numFmtId="0" fontId="13" fillId="6" borderId="10" xfId="0" applyFont="1" applyFill="1" applyBorder="1" applyAlignment="1" applyProtection="1">
      <alignment horizontal="left" vertical="center" wrapText="1"/>
      <protection locked="0"/>
    </xf>
    <xf numFmtId="0" fontId="13" fillId="6" borderId="11" xfId="0" applyFont="1" applyFill="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166" fontId="14" fillId="5" borderId="25" xfId="0" applyNumberFormat="1" applyFont="1" applyFill="1" applyBorder="1" applyAlignment="1">
      <alignment vertical="center"/>
    </xf>
    <xf numFmtId="2" fontId="13" fillId="7" borderId="39" xfId="2" applyNumberFormat="1" applyFont="1" applyFill="1" applyBorder="1" applyAlignment="1" applyProtection="1">
      <alignment horizontal="right" vertical="center" indent="1"/>
    </xf>
    <xf numFmtId="2" fontId="13" fillId="7" borderId="37" xfId="2" applyNumberFormat="1" applyFont="1" applyFill="1" applyBorder="1" applyAlignment="1" applyProtection="1">
      <alignment horizontal="right" vertical="center" indent="1"/>
    </xf>
    <xf numFmtId="2" fontId="13" fillId="7" borderId="38" xfId="2" applyNumberFormat="1" applyFont="1" applyFill="1" applyBorder="1" applyAlignment="1" applyProtection="1">
      <alignment horizontal="right" vertical="center" indent="1"/>
    </xf>
    <xf numFmtId="2" fontId="13" fillId="7" borderId="29" xfId="2" applyNumberFormat="1" applyFont="1" applyFill="1" applyBorder="1" applyAlignment="1" applyProtection="1">
      <alignment horizontal="right" vertical="center" indent="1"/>
    </xf>
    <xf numFmtId="166" fontId="13" fillId="7" borderId="35" xfId="2" applyNumberFormat="1" applyFont="1" applyFill="1" applyBorder="1" applyAlignment="1" applyProtection="1">
      <alignment vertical="center"/>
    </xf>
    <xf numFmtId="166" fontId="13" fillId="7" borderId="15" xfId="2" applyNumberFormat="1" applyFont="1" applyFill="1" applyBorder="1" applyAlignment="1" applyProtection="1">
      <alignment vertical="center"/>
    </xf>
    <xf numFmtId="166" fontId="13" fillId="7" borderId="29" xfId="2" applyNumberFormat="1" applyFont="1" applyFill="1" applyBorder="1" applyAlignment="1" applyProtection="1">
      <alignment vertical="center"/>
    </xf>
    <xf numFmtId="2" fontId="13" fillId="7" borderId="16" xfId="2" applyNumberFormat="1" applyFont="1" applyFill="1" applyBorder="1" applyAlignment="1" applyProtection="1">
      <alignment horizontal="right" vertical="center" indent="1"/>
    </xf>
    <xf numFmtId="2" fontId="13" fillId="7" borderId="15" xfId="2" applyNumberFormat="1" applyFont="1" applyFill="1" applyBorder="1" applyAlignment="1" applyProtection="1">
      <alignment horizontal="right" vertical="center" indent="1"/>
    </xf>
    <xf numFmtId="2" fontId="19" fillId="7" borderId="13" xfId="2" applyNumberFormat="1" applyFont="1" applyFill="1" applyBorder="1" applyAlignment="1" applyProtection="1">
      <alignment horizontal="right" vertical="center" indent="1"/>
    </xf>
    <xf numFmtId="2" fontId="14" fillId="5" borderId="24" xfId="2" applyNumberFormat="1" applyFont="1" applyFill="1" applyBorder="1" applyAlignment="1" applyProtection="1">
      <alignment horizontal="right" vertical="center" indent="1"/>
    </xf>
    <xf numFmtId="0" fontId="13" fillId="0" borderId="0" xfId="0" applyFont="1" applyAlignment="1" applyProtection="1">
      <alignment horizontal="left" vertical="center"/>
      <protection locked="0"/>
    </xf>
    <xf numFmtId="166" fontId="13" fillId="0" borderId="6" xfId="1" applyNumberFormat="1" applyFont="1" applyFill="1" applyBorder="1" applyAlignment="1" applyProtection="1">
      <alignment horizontal="left" vertical="center" indent="2"/>
    </xf>
    <xf numFmtId="166" fontId="13" fillId="7" borderId="23" xfId="1" applyNumberFormat="1" applyFont="1" applyFill="1" applyBorder="1" applyAlignment="1" applyProtection="1">
      <alignment horizontal="left" vertical="center" indent="2"/>
    </xf>
    <xf numFmtId="166" fontId="13" fillId="5" borderId="23" xfId="1" applyNumberFormat="1" applyFont="1" applyFill="1" applyBorder="1" applyAlignment="1" applyProtection="1">
      <alignment horizontal="left" vertical="center" indent="2"/>
    </xf>
    <xf numFmtId="170" fontId="14" fillId="8" borderId="10" xfId="1" applyNumberFormat="1" applyFont="1" applyFill="1" applyBorder="1" applyAlignment="1" applyProtection="1">
      <alignment horizontal="center" vertical="center"/>
    </xf>
    <xf numFmtId="170" fontId="13" fillId="7" borderId="10" xfId="1" applyNumberFormat="1" applyFont="1" applyFill="1" applyBorder="1" applyAlignment="1" applyProtection="1">
      <alignment horizontal="center" vertical="center"/>
    </xf>
    <xf numFmtId="0" fontId="14" fillId="9" borderId="1" xfId="0" applyFont="1" applyFill="1" applyBorder="1" applyAlignment="1" applyProtection="1">
      <alignment horizontal="center" vertical="center" wrapText="1"/>
      <protection locked="0"/>
    </xf>
    <xf numFmtId="0" fontId="25" fillId="8" borderId="1" xfId="0" applyFont="1" applyFill="1" applyBorder="1" applyAlignment="1" applyProtection="1">
      <alignment vertical="center"/>
      <protection locked="0"/>
    </xf>
    <xf numFmtId="0" fontId="26" fillId="0" borderId="0" xfId="0" applyFont="1" applyAlignment="1" applyProtection="1">
      <alignment horizontal="left" vertical="center"/>
      <protection locked="0"/>
    </xf>
    <xf numFmtId="166" fontId="13" fillId="10" borderId="51" xfId="0" applyNumberFormat="1" applyFont="1" applyFill="1" applyBorder="1" applyAlignment="1" applyProtection="1">
      <alignment vertical="center"/>
      <protection locked="0"/>
    </xf>
    <xf numFmtId="166" fontId="13" fillId="10" borderId="50" xfId="0" applyNumberFormat="1" applyFont="1" applyFill="1" applyBorder="1" applyAlignment="1" applyProtection="1">
      <alignment vertical="center"/>
      <protection locked="0"/>
    </xf>
    <xf numFmtId="2" fontId="12" fillId="0" borderId="0" xfId="0" quotePrefix="1" applyNumberFormat="1" applyFont="1" applyAlignment="1">
      <alignment vertical="center"/>
    </xf>
    <xf numFmtId="0" fontId="12" fillId="0" borderId="0" xfId="0" applyFont="1" applyAlignment="1">
      <alignment vertical="center" wrapText="1"/>
    </xf>
    <xf numFmtId="166" fontId="14" fillId="7" borderId="36" xfId="1" applyNumberFormat="1" applyFont="1" applyFill="1" applyBorder="1" applyAlignment="1" applyProtection="1">
      <alignment horizontal="center" vertical="center"/>
    </xf>
    <xf numFmtId="166" fontId="14" fillId="7" borderId="35" xfId="1" applyNumberFormat="1" applyFont="1" applyFill="1" applyBorder="1" applyAlignment="1" applyProtection="1">
      <alignment horizontal="center" vertical="center"/>
    </xf>
    <xf numFmtId="166" fontId="13" fillId="7" borderId="29" xfId="1" applyNumberFormat="1" applyFont="1" applyFill="1" applyBorder="1" applyAlignment="1" applyProtection="1">
      <alignment horizontal="center" vertical="center"/>
    </xf>
    <xf numFmtId="0" fontId="13" fillId="11" borderId="0" xfId="0" applyFont="1" applyFill="1" applyAlignment="1" applyProtection="1">
      <alignment vertical="center"/>
      <protection locked="0"/>
    </xf>
    <xf numFmtId="9" fontId="0" fillId="0" borderId="0" xfId="2" applyFont="1"/>
    <xf numFmtId="9" fontId="13" fillId="6" borderId="13" xfId="2" applyFont="1" applyFill="1" applyBorder="1" applyAlignment="1" applyProtection="1">
      <alignment vertical="center"/>
      <protection locked="0"/>
    </xf>
    <xf numFmtId="166" fontId="13" fillId="7" borderId="45" xfId="1" applyNumberFormat="1" applyFont="1" applyFill="1" applyBorder="1" applyAlignment="1" applyProtection="1">
      <alignment horizontal="left" vertical="center" indent="2"/>
    </xf>
    <xf numFmtId="166" fontId="13" fillId="7" borderId="24" xfId="1" applyNumberFormat="1" applyFont="1" applyFill="1" applyBorder="1" applyAlignment="1" applyProtection="1">
      <alignment horizontal="left" vertical="center" indent="2"/>
    </xf>
    <xf numFmtId="0" fontId="25" fillId="6" borderId="1" xfId="0" applyFont="1" applyFill="1" applyBorder="1" applyAlignment="1" applyProtection="1">
      <alignment vertical="center"/>
      <protection locked="0"/>
    </xf>
    <xf numFmtId="0" fontId="13" fillId="6" borderId="1" xfId="0" applyFont="1" applyFill="1" applyBorder="1" applyAlignment="1" applyProtection="1">
      <alignment vertical="center"/>
      <protection locked="0"/>
    </xf>
    <xf numFmtId="166" fontId="13" fillId="6" borderId="18" xfId="1" applyNumberFormat="1" applyFont="1" applyFill="1" applyBorder="1" applyAlignment="1" applyProtection="1">
      <alignment horizontal="right" vertical="center"/>
      <protection locked="0"/>
    </xf>
    <xf numFmtId="166" fontId="13" fillId="6" borderId="1" xfId="0" applyNumberFormat="1" applyFont="1" applyFill="1" applyBorder="1" applyAlignment="1" applyProtection="1">
      <alignment horizontal="right" vertical="center"/>
      <protection locked="0"/>
    </xf>
    <xf numFmtId="166" fontId="13" fillId="7" borderId="6" xfId="1" applyNumberFormat="1" applyFont="1" applyFill="1" applyBorder="1" applyAlignment="1" applyProtection="1">
      <alignment horizontal="left" vertical="center" indent="2"/>
    </xf>
    <xf numFmtId="0" fontId="19" fillId="8" borderId="10" xfId="0" applyFont="1" applyFill="1" applyBorder="1" applyAlignment="1">
      <alignment vertical="center" wrapText="1"/>
    </xf>
    <xf numFmtId="0" fontId="19" fillId="8" borderId="11" xfId="0" applyFont="1" applyFill="1" applyBorder="1" applyAlignment="1">
      <alignment vertical="center" wrapText="1"/>
    </xf>
    <xf numFmtId="0" fontId="13" fillId="8" borderId="10" xfId="0" applyFont="1" applyFill="1" applyBorder="1" applyAlignment="1">
      <alignment vertical="center" wrapText="1"/>
    </xf>
    <xf numFmtId="0" fontId="13" fillId="8" borderId="11" xfId="0" applyFont="1" applyFill="1" applyBorder="1" applyAlignment="1">
      <alignment vertical="center" wrapText="1"/>
    </xf>
    <xf numFmtId="0" fontId="13" fillId="8" borderId="11" xfId="0" applyFont="1" applyFill="1" applyBorder="1" applyAlignment="1" applyProtection="1">
      <alignment vertical="center" wrapText="1"/>
      <protection locked="0"/>
    </xf>
    <xf numFmtId="0" fontId="12" fillId="6" borderId="22" xfId="0" applyFont="1" applyFill="1" applyBorder="1" applyAlignment="1" applyProtection="1">
      <alignment vertical="center"/>
      <protection locked="0"/>
    </xf>
    <xf numFmtId="166" fontId="14" fillId="5" borderId="13" xfId="0" applyNumberFormat="1" applyFont="1" applyFill="1" applyBorder="1" applyAlignment="1">
      <alignment vertical="center"/>
    </xf>
    <xf numFmtId="0" fontId="0" fillId="3" borderId="6" xfId="0" applyFill="1" applyBorder="1" applyAlignment="1">
      <alignment horizontal="center"/>
    </xf>
    <xf numFmtId="0" fontId="0" fillId="3" borderId="6" xfId="0" applyFill="1" applyBorder="1" applyAlignment="1">
      <alignment horizontal="center"/>
    </xf>
    <xf numFmtId="0" fontId="13" fillId="6" borderId="10" xfId="0" applyFont="1" applyFill="1" applyBorder="1" applyAlignment="1" applyProtection="1">
      <alignment horizontal="left" vertical="center" wrapText="1"/>
      <protection locked="0"/>
    </xf>
    <xf numFmtId="0" fontId="13" fillId="6" borderId="11" xfId="0" applyFont="1" applyFill="1" applyBorder="1" applyAlignment="1" applyProtection="1">
      <alignment horizontal="left" vertical="center" wrapText="1"/>
      <protection locked="0"/>
    </xf>
    <xf numFmtId="0" fontId="13" fillId="6" borderId="12" xfId="0" applyFont="1" applyFill="1" applyBorder="1" applyAlignment="1" applyProtection="1">
      <alignment horizontal="left" vertical="center" wrapText="1"/>
      <protection locked="0"/>
    </xf>
    <xf numFmtId="0" fontId="12" fillId="0" borderId="5"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3" fillId="7" borderId="52" xfId="0" applyFont="1" applyFill="1" applyBorder="1" applyAlignment="1" applyProtection="1">
      <alignment horizontal="center" vertical="center" wrapText="1"/>
      <protection locked="0"/>
    </xf>
    <xf numFmtId="0" fontId="13" fillId="7" borderId="55" xfId="0" applyFont="1" applyFill="1" applyBorder="1" applyAlignment="1" applyProtection="1">
      <alignment horizontal="center" vertical="center" wrapText="1"/>
      <protection locked="0"/>
    </xf>
    <xf numFmtId="0" fontId="13" fillId="7" borderId="53" xfId="0" applyFont="1" applyFill="1" applyBorder="1" applyAlignment="1" applyProtection="1">
      <alignment horizontal="center" vertical="center" wrapText="1"/>
      <protection locked="0"/>
    </xf>
    <xf numFmtId="0" fontId="12" fillId="0" borderId="5" xfId="0" applyFont="1" applyBorder="1" applyAlignment="1">
      <alignment horizontal="left" vertical="center" wrapText="1" indent="1"/>
    </xf>
    <xf numFmtId="0" fontId="12" fillId="0" borderId="0" xfId="0" applyFont="1" applyAlignment="1">
      <alignment horizontal="left" vertical="center" wrapText="1" indent="1"/>
    </xf>
    <xf numFmtId="0" fontId="15" fillId="0" borderId="0" xfId="0" applyFont="1" applyAlignment="1" applyProtection="1">
      <alignment horizontal="left" vertical="center"/>
      <protection locked="0"/>
    </xf>
    <xf numFmtId="0" fontId="14" fillId="5" borderId="10"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3" fillId="6" borderId="10" xfId="0" applyFont="1" applyFill="1" applyBorder="1" applyAlignment="1" applyProtection="1">
      <alignment horizontal="left" vertical="center"/>
      <protection locked="0"/>
    </xf>
    <xf numFmtId="0" fontId="13" fillId="6" borderId="11" xfId="0" applyFont="1" applyFill="1" applyBorder="1" applyAlignment="1" applyProtection="1">
      <alignment horizontal="left" vertical="center"/>
      <protection locked="0"/>
    </xf>
    <xf numFmtId="0" fontId="13" fillId="6" borderId="12" xfId="0" applyFont="1" applyFill="1" applyBorder="1" applyAlignment="1" applyProtection="1">
      <alignment horizontal="left" vertical="center"/>
      <protection locked="0"/>
    </xf>
    <xf numFmtId="0" fontId="12" fillId="6" borderId="13" xfId="0" applyFont="1" applyFill="1" applyBorder="1" applyAlignment="1" applyProtection="1">
      <alignment vertical="center"/>
      <protection locked="0"/>
    </xf>
    <xf numFmtId="1" fontId="28" fillId="3" borderId="0" xfId="3" applyFont="1" applyFill="1" applyAlignment="1">
      <alignment horizontal="left" indent="3"/>
    </xf>
    <xf numFmtId="0" fontId="0" fillId="4" borderId="2" xfId="0" applyFill="1" applyBorder="1" applyAlignment="1">
      <alignment horizontal="left" vertical="top" wrapText="1"/>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0" xfId="0" applyFill="1" applyAlignment="1">
      <alignment horizontal="left" vertical="top"/>
    </xf>
    <xf numFmtId="0" fontId="0" fillId="4" borderId="6"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9" xfId="0" applyFill="1" applyBorder="1" applyAlignment="1">
      <alignment horizontal="left" vertical="top"/>
    </xf>
    <xf numFmtId="0" fontId="16" fillId="6" borderId="22" xfId="0" applyFont="1" applyFill="1" applyBorder="1" applyAlignment="1" applyProtection="1">
      <alignment horizontal="center" vertical="center" wrapText="1"/>
      <protection locked="0"/>
    </xf>
    <xf numFmtId="0" fontId="16" fillId="6" borderId="13" xfId="0" applyFont="1" applyFill="1" applyBorder="1" applyAlignment="1" applyProtection="1">
      <alignment horizontal="center" vertical="center" wrapText="1"/>
      <protection locked="0"/>
    </xf>
    <xf numFmtId="0" fontId="29" fillId="7" borderId="25" xfId="0" applyFont="1" applyFill="1" applyBorder="1" applyAlignment="1" applyProtection="1">
      <alignment horizontal="center" vertical="center"/>
    </xf>
    <xf numFmtId="0" fontId="29" fillId="7" borderId="13" xfId="0" applyFont="1" applyFill="1" applyBorder="1" applyAlignment="1" applyProtection="1">
      <alignment horizontal="center" vertical="center"/>
    </xf>
    <xf numFmtId="166" fontId="13" fillId="7" borderId="27" xfId="1" applyNumberFormat="1" applyFont="1" applyFill="1" applyBorder="1" applyAlignment="1" applyProtection="1">
      <alignment horizontal="center" vertical="center"/>
    </xf>
    <xf numFmtId="166" fontId="25" fillId="7" borderId="27" xfId="1" applyNumberFormat="1" applyFont="1" applyFill="1" applyBorder="1" applyAlignment="1" applyProtection="1">
      <alignment horizontal="center" vertical="center"/>
    </xf>
    <xf numFmtId="166" fontId="13" fillId="2" borderId="30" xfId="1" applyNumberFormat="1" applyFont="1" applyFill="1" applyBorder="1" applyAlignment="1" applyProtection="1">
      <alignment horizontal="center" vertical="center"/>
    </xf>
    <xf numFmtId="0" fontId="14" fillId="5" borderId="13" xfId="0" applyFont="1" applyFill="1" applyBorder="1" applyAlignment="1" applyProtection="1">
      <alignment horizontal="left" vertical="center" indent="1"/>
    </xf>
    <xf numFmtId="0" fontId="14" fillId="7" borderId="35" xfId="0" applyFont="1" applyFill="1" applyBorder="1" applyAlignment="1" applyProtection="1">
      <alignment horizontal="left" vertical="center" indent="1"/>
    </xf>
    <xf numFmtId="0" fontId="14" fillId="5" borderId="24" xfId="0" applyFont="1" applyFill="1" applyBorder="1" applyAlignment="1" applyProtection="1">
      <alignment horizontal="left" vertical="center" indent="1"/>
    </xf>
    <xf numFmtId="0" fontId="13" fillId="7" borderId="16" xfId="0" applyFont="1" applyFill="1" applyBorder="1" applyAlignment="1" applyProtection="1">
      <alignment horizontal="left" vertical="center" wrapText="1" indent="1"/>
    </xf>
    <xf numFmtId="0" fontId="13" fillId="7" borderId="15" xfId="0" applyFont="1" applyFill="1" applyBorder="1" applyAlignment="1" applyProtection="1">
      <alignment horizontal="left" vertical="center" wrapText="1" indent="1"/>
    </xf>
    <xf numFmtId="0" fontId="13" fillId="7" borderId="15" xfId="0" applyFont="1" applyFill="1" applyBorder="1" applyAlignment="1" applyProtection="1">
      <alignment horizontal="left" vertical="center" indent="1"/>
    </xf>
    <xf numFmtId="0" fontId="13" fillId="7" borderId="29" xfId="0" applyFont="1" applyFill="1" applyBorder="1" applyAlignment="1" applyProtection="1">
      <alignment horizontal="left" vertical="center" wrapText="1" indent="1"/>
    </xf>
    <xf numFmtId="0" fontId="13" fillId="7" borderId="24" xfId="0" applyFont="1" applyFill="1" applyBorder="1" applyAlignment="1" applyProtection="1">
      <alignment horizontal="left" vertical="center" wrapText="1" indent="1"/>
    </xf>
    <xf numFmtId="0" fontId="14" fillId="5" borderId="2" xfId="0" applyFont="1" applyFill="1" applyBorder="1" applyAlignment="1" applyProtection="1">
      <alignment horizontal="center" vertical="center"/>
    </xf>
    <xf numFmtId="0" fontId="13" fillId="7" borderId="20" xfId="0" applyFont="1" applyFill="1" applyBorder="1" applyAlignment="1" applyProtection="1">
      <alignment horizontal="left" vertical="center" wrapText="1" indent="1"/>
    </xf>
    <xf numFmtId="0" fontId="13" fillId="7" borderId="17" xfId="0" applyFont="1" applyFill="1" applyBorder="1" applyAlignment="1" applyProtection="1">
      <alignment horizontal="left" vertical="center" wrapText="1" indent="1"/>
    </xf>
    <xf numFmtId="0" fontId="13" fillId="7" borderId="21" xfId="0" applyFont="1" applyFill="1" applyBorder="1" applyAlignment="1" applyProtection="1">
      <alignment horizontal="left" vertical="center" wrapText="1" indent="1"/>
    </xf>
    <xf numFmtId="0" fontId="13" fillId="7" borderId="27" xfId="0" applyFont="1" applyFill="1" applyBorder="1" applyAlignment="1" applyProtection="1">
      <alignment horizontal="left" vertical="center" wrapText="1" indent="1"/>
    </xf>
    <xf numFmtId="166" fontId="13" fillId="7" borderId="18" xfId="0" applyNumberFormat="1" applyFont="1" applyFill="1" applyBorder="1" applyAlignment="1" applyProtection="1">
      <alignment vertical="center"/>
    </xf>
    <xf numFmtId="0" fontId="13" fillId="7" borderId="2" xfId="0" applyFont="1" applyFill="1" applyBorder="1" applyAlignment="1" applyProtection="1">
      <alignment horizontal="left" vertical="center" wrapText="1" indent="1"/>
    </xf>
    <xf numFmtId="166" fontId="13" fillId="7" borderId="18" xfId="1" applyNumberFormat="1" applyFont="1" applyFill="1" applyBorder="1" applyAlignment="1" applyProtection="1">
      <alignment horizontal="right" vertical="center"/>
    </xf>
    <xf numFmtId="166" fontId="13" fillId="7" borderId="31" xfId="0" applyNumberFormat="1" applyFont="1" applyFill="1" applyBorder="1" applyAlignment="1" applyProtection="1">
      <alignment vertical="center"/>
    </xf>
    <xf numFmtId="0" fontId="13" fillId="7" borderId="14" xfId="0" applyFont="1" applyFill="1" applyBorder="1" applyAlignment="1" applyProtection="1">
      <alignment horizontal="left" vertical="center" wrapText="1" indent="1"/>
    </xf>
    <xf numFmtId="166" fontId="13" fillId="7" borderId="1" xfId="0" applyNumberFormat="1" applyFont="1" applyFill="1" applyBorder="1" applyAlignment="1" applyProtection="1">
      <alignment horizontal="right" vertical="center"/>
    </xf>
    <xf numFmtId="166" fontId="13" fillId="7" borderId="15" xfId="0" applyNumberFormat="1" applyFont="1" applyFill="1" applyBorder="1" applyAlignment="1" applyProtection="1">
      <alignment vertical="center"/>
    </xf>
    <xf numFmtId="0" fontId="13" fillId="7" borderId="41" xfId="0" applyFont="1" applyFill="1" applyBorder="1" applyAlignment="1" applyProtection="1">
      <alignment horizontal="left" vertical="center" wrapText="1" indent="1"/>
    </xf>
    <xf numFmtId="166" fontId="13" fillId="7" borderId="29" xfId="0" applyNumberFormat="1" applyFont="1" applyFill="1" applyBorder="1" applyAlignment="1" applyProtection="1">
      <alignment vertical="center"/>
    </xf>
    <xf numFmtId="0" fontId="13" fillId="7" borderId="22" xfId="0" applyFont="1" applyFill="1" applyBorder="1" applyAlignment="1" applyProtection="1">
      <alignment horizontal="left" vertical="center" wrapText="1" indent="1"/>
    </xf>
    <xf numFmtId="166" fontId="19" fillId="7" borderId="42" xfId="0" applyNumberFormat="1" applyFont="1" applyFill="1" applyBorder="1" applyAlignment="1" applyProtection="1">
      <alignment vertical="center"/>
    </xf>
    <xf numFmtId="166" fontId="13" fillId="7" borderId="23" xfId="0" applyNumberFormat="1" applyFont="1" applyFill="1" applyBorder="1" applyAlignment="1" applyProtection="1">
      <alignment vertical="center"/>
    </xf>
    <xf numFmtId="0" fontId="14" fillId="5" borderId="7" xfId="0" applyFont="1" applyFill="1" applyBorder="1" applyAlignment="1" applyProtection="1">
      <alignment horizontal="left" vertical="center" indent="1"/>
    </xf>
    <xf numFmtId="166" fontId="14" fillId="5" borderId="32" xfId="0" applyNumberFormat="1" applyFont="1" applyFill="1" applyBorder="1" applyAlignment="1" applyProtection="1">
      <alignment vertical="center"/>
    </xf>
    <xf numFmtId="166" fontId="14" fillId="5" borderId="30" xfId="0" applyNumberFormat="1" applyFont="1" applyFill="1" applyBorder="1" applyAlignment="1" applyProtection="1">
      <alignment vertical="center"/>
    </xf>
    <xf numFmtId="0" fontId="13" fillId="7" borderId="48" xfId="0" applyFont="1" applyFill="1" applyBorder="1" applyAlignment="1" applyProtection="1">
      <alignment horizontal="center" vertical="center"/>
    </xf>
    <xf numFmtId="0" fontId="13" fillId="7" borderId="0" xfId="0" applyFont="1" applyFill="1" applyAlignment="1" applyProtection="1">
      <alignment horizontal="center" vertical="center"/>
    </xf>
    <xf numFmtId="0" fontId="13" fillId="7" borderId="49" xfId="0" applyFont="1" applyFill="1" applyBorder="1" applyAlignment="1" applyProtection="1">
      <alignment horizontal="center" vertical="center"/>
    </xf>
    <xf numFmtId="0" fontId="13" fillId="7" borderId="54" xfId="0" applyFont="1" applyFill="1" applyBorder="1" applyAlignment="1" applyProtection="1">
      <alignment horizontal="center" vertical="center"/>
    </xf>
    <xf numFmtId="0" fontId="14" fillId="7" borderId="25" xfId="0" applyFont="1" applyFill="1" applyBorder="1" applyAlignment="1" applyProtection="1">
      <alignment horizontal="center" vertical="center"/>
    </xf>
    <xf numFmtId="166" fontId="13" fillId="7" borderId="28" xfId="0" applyNumberFormat="1" applyFont="1" applyFill="1" applyBorder="1" applyAlignment="1" applyProtection="1">
      <alignment horizontal="center" vertical="center"/>
    </xf>
    <xf numFmtId="0" fontId="13" fillId="0" borderId="0" xfId="0" applyFont="1" applyAlignment="1" applyProtection="1">
      <alignment vertical="center"/>
    </xf>
    <xf numFmtId="0" fontId="12" fillId="0" borderId="0" xfId="0" applyFont="1" applyAlignment="1" applyProtection="1">
      <alignment vertical="center" wrapText="1"/>
    </xf>
    <xf numFmtId="0" fontId="12" fillId="0" borderId="0" xfId="0" applyFont="1" applyAlignment="1" applyProtection="1">
      <alignment vertical="center"/>
    </xf>
    <xf numFmtId="0" fontId="13" fillId="7" borderId="52" xfId="0" applyFont="1" applyFill="1" applyBorder="1" applyAlignment="1" applyProtection="1">
      <alignment vertical="center"/>
    </xf>
    <xf numFmtId="0" fontId="13" fillId="7" borderId="53" xfId="0" applyFont="1" applyFill="1" applyBorder="1" applyAlignment="1" applyProtection="1">
      <alignment vertical="center"/>
    </xf>
    <xf numFmtId="0" fontId="12" fillId="7" borderId="46" xfId="0" applyFont="1" applyFill="1" applyBorder="1" applyAlignment="1" applyProtection="1">
      <alignment horizontal="center" vertical="center" wrapText="1"/>
    </xf>
    <xf numFmtId="0" fontId="12" fillId="7" borderId="47" xfId="0" applyFont="1" applyFill="1" applyBorder="1" applyAlignment="1" applyProtection="1">
      <alignment horizontal="center" vertical="center" wrapText="1"/>
    </xf>
    <xf numFmtId="0" fontId="12" fillId="7" borderId="49" xfId="0" applyFont="1" applyFill="1" applyBorder="1" applyAlignment="1" applyProtection="1">
      <alignment horizontal="center" vertical="center" wrapText="1"/>
    </xf>
    <xf numFmtId="0" fontId="12" fillId="7" borderId="50" xfId="0" applyFont="1" applyFill="1" applyBorder="1" applyAlignment="1" applyProtection="1">
      <alignment horizontal="center" vertical="center" wrapText="1"/>
    </xf>
    <xf numFmtId="0" fontId="14" fillId="5" borderId="10" xfId="0" applyFont="1" applyFill="1" applyBorder="1" applyAlignment="1" applyProtection="1">
      <alignment horizontal="center" vertical="center"/>
    </xf>
    <xf numFmtId="2" fontId="13" fillId="5" borderId="4" xfId="2" applyNumberFormat="1" applyFont="1" applyFill="1" applyBorder="1" applyAlignment="1" applyProtection="1">
      <alignment horizontal="center" vertical="center" wrapText="1"/>
    </xf>
    <xf numFmtId="2" fontId="13" fillId="5" borderId="6" xfId="2" applyNumberFormat="1" applyFont="1" applyFill="1" applyBorder="1" applyAlignment="1" applyProtection="1">
      <alignment horizontal="center" vertical="center" wrapText="1"/>
    </xf>
    <xf numFmtId="2" fontId="13" fillId="5" borderId="40" xfId="2" applyNumberFormat="1" applyFont="1" applyFill="1" applyBorder="1" applyAlignment="1" applyProtection="1">
      <alignment horizontal="center" vertical="center" wrapText="1"/>
    </xf>
    <xf numFmtId="0" fontId="13" fillId="0" borderId="22" xfId="0" applyFont="1" applyBorder="1" applyAlignment="1" applyProtection="1">
      <alignment vertical="center"/>
    </xf>
    <xf numFmtId="0" fontId="13" fillId="7" borderId="1" xfId="0" applyFont="1" applyFill="1" applyBorder="1" applyAlignment="1" applyProtection="1">
      <alignment horizontal="left" vertical="center" wrapText="1"/>
    </xf>
    <xf numFmtId="170" fontId="13" fillId="7" borderId="1" xfId="0" applyNumberFormat="1" applyFont="1" applyFill="1" applyBorder="1" applyAlignment="1" applyProtection="1">
      <alignment horizontal="center" vertical="center"/>
    </xf>
    <xf numFmtId="0" fontId="13" fillId="5" borderId="22" xfId="0" applyFont="1" applyFill="1" applyBorder="1" applyAlignment="1" applyProtection="1">
      <alignment horizontal="center" vertical="center"/>
    </xf>
    <xf numFmtId="0" fontId="13" fillId="5" borderId="33" xfId="0" applyFont="1" applyFill="1" applyBorder="1" applyAlignment="1" applyProtection="1">
      <alignment horizontal="center" vertical="center"/>
    </xf>
    <xf numFmtId="0" fontId="13" fillId="5" borderId="13" xfId="0" applyFont="1" applyFill="1" applyBorder="1" applyAlignment="1" applyProtection="1">
      <alignment horizontal="center" vertical="center"/>
    </xf>
    <xf numFmtId="0" fontId="13" fillId="7" borderId="5" xfId="0" applyFont="1" applyFill="1" applyBorder="1" applyAlignment="1" applyProtection="1">
      <alignment horizontal="left" vertical="center" indent="1"/>
    </xf>
    <xf numFmtId="0" fontId="13" fillId="7" borderId="0" xfId="0" applyFont="1" applyFill="1" applyAlignment="1" applyProtection="1">
      <alignment horizontal="left" vertical="center" indent="1"/>
    </xf>
    <xf numFmtId="0" fontId="13" fillId="7" borderId="7" xfId="0" applyFont="1" applyFill="1" applyBorder="1" applyAlignment="1" applyProtection="1">
      <alignment horizontal="left" vertical="center" indent="1"/>
    </xf>
    <xf numFmtId="0" fontId="13" fillId="7" borderId="8" xfId="0" applyFont="1" applyFill="1" applyBorder="1" applyAlignment="1" applyProtection="1">
      <alignment horizontal="left" vertical="center" indent="1"/>
    </xf>
    <xf numFmtId="0" fontId="14" fillId="5" borderId="22" xfId="0" applyFont="1" applyFill="1" applyBorder="1" applyAlignment="1" applyProtection="1">
      <alignment horizontal="left" vertical="center" indent="1"/>
    </xf>
    <xf numFmtId="0" fontId="14" fillId="5" borderId="23" xfId="0" applyFont="1" applyFill="1" applyBorder="1" applyAlignment="1" applyProtection="1">
      <alignment horizontal="left" vertical="center" indent="1"/>
    </xf>
    <xf numFmtId="0" fontId="13" fillId="5" borderId="23" xfId="0" applyFont="1" applyFill="1" applyBorder="1" applyAlignment="1" applyProtection="1">
      <alignment horizontal="center" vertical="center"/>
    </xf>
    <xf numFmtId="0" fontId="13" fillId="7" borderId="5" xfId="0" applyFont="1" applyFill="1" applyBorder="1" applyAlignment="1" applyProtection="1">
      <alignment horizontal="left" vertical="center" wrapText="1" indent="1"/>
    </xf>
    <xf numFmtId="0" fontId="13" fillId="7" borderId="6" xfId="0" applyFont="1" applyFill="1" applyBorder="1" applyAlignment="1" applyProtection="1">
      <alignment horizontal="left" vertical="center" wrapText="1" indent="1"/>
    </xf>
    <xf numFmtId="0" fontId="14" fillId="7" borderId="22" xfId="0" applyFont="1" applyFill="1" applyBorder="1" applyAlignment="1" applyProtection="1">
      <alignment horizontal="left" vertical="center" indent="1"/>
    </xf>
    <xf numFmtId="0" fontId="14" fillId="7" borderId="23" xfId="0" applyFont="1" applyFill="1" applyBorder="1" applyAlignment="1" applyProtection="1">
      <alignment horizontal="left" vertical="center" indent="1"/>
    </xf>
    <xf numFmtId="0" fontId="13" fillId="0" borderId="5" xfId="0" applyFont="1" applyBorder="1" applyAlignment="1" applyProtection="1">
      <alignment horizontal="left" vertical="center" wrapText="1" indent="1"/>
    </xf>
    <xf numFmtId="0" fontId="13" fillId="0" borderId="6" xfId="0" applyFont="1" applyBorder="1" applyAlignment="1" applyProtection="1">
      <alignment horizontal="left" vertical="center" wrapText="1" indent="1"/>
    </xf>
  </cellXfs>
  <cellStyles count="19">
    <cellStyle name="Currency" xfId="1" builtinId="4"/>
    <cellStyle name="Date" xfId="8" xr:uid="{BBF3AAA3-4FB6-41AA-9C1D-4B2607BA90DD}"/>
    <cellStyle name="Date 2" xfId="18" xr:uid="{EE8469CF-E0D9-43AD-9CCA-EB7A176DFE81}"/>
    <cellStyle name="Début du projet" xfId="15" xr:uid="{A3A4A768-EE98-4AFF-ADF7-37B3B1554703}"/>
    <cellStyle name="Lien hypertexte 2" xfId="6" xr:uid="{73A69D41-89BD-43E7-AF4C-8A0C45E58E75}"/>
    <cellStyle name="Milliers [0] 2" xfId="7" xr:uid="{4D64C4D6-7267-4190-B36F-959994F41260}"/>
    <cellStyle name="Nom" xfId="16" xr:uid="{EA64549C-95E3-4C12-ACFA-B38057AEA50C}"/>
    <cellStyle name="Normal" xfId="0" builtinId="0"/>
    <cellStyle name="Normal 2" xfId="4" xr:uid="{BAC54001-2C70-A949-8270-5FE491A67AE9}"/>
    <cellStyle name="Normal 3" xfId="3" xr:uid="{D7660DF7-C4F1-4BDC-A583-D470E977C36C}"/>
    <cellStyle name="Percent" xfId="2" builtinId="5"/>
    <cellStyle name="Pourcentage 2" xfId="9" xr:uid="{21C3522A-F058-45E5-98F0-1704867E767A}"/>
    <cellStyle name="Tâche" xfId="17" xr:uid="{662A9BD2-2D68-4A01-BCAB-EAAC022B6B01}"/>
    <cellStyle name="Titre 2" xfId="12" xr:uid="{14C4F703-4FC2-4984-B42B-9770748F0CCF}"/>
    <cellStyle name="Titre 1 2" xfId="11" xr:uid="{CF69CAF8-FB79-4DA7-89FA-C870A7293838}"/>
    <cellStyle name="Titre 2 2" xfId="13" xr:uid="{B1834F8E-5BF4-457D-9F0A-B441325FA607}"/>
    <cellStyle name="Titre 3 2" xfId="10" xr:uid="{2CDABACE-6F85-44DB-8C16-C0AC99E42CB4}"/>
    <cellStyle name="Titre 3 3" xfId="14" xr:uid="{6FA736E4-610A-4482-8448-3590816A849E}"/>
    <cellStyle name="zTexteMasqué" xfId="5" xr:uid="{2F5C02C6-5A48-45CB-A7F4-6DF5684DB6A3}"/>
  </cellStyles>
  <dxfs count="28">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92D050"/>
        </patternFill>
      </fill>
    </dxf>
    <dxf>
      <font>
        <color auto="1"/>
      </font>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0" tint="-0.499984740745262"/>
        </patternFill>
      </fill>
    </dxf>
    <dxf>
      <fill>
        <patternFill>
          <bgColor rgb="FFFF0000"/>
        </patternFill>
      </fill>
    </dxf>
    <dxf>
      <font>
        <color theme="1"/>
      </font>
      <fill>
        <patternFill>
          <bgColor theme="0" tint="-0.499984740745262"/>
        </patternFill>
      </fill>
    </dxf>
    <dxf>
      <font>
        <color theme="2" tint="-0.24994659260841701"/>
      </font>
      <fill>
        <patternFill>
          <fgColor theme="2" tint="-0.24994659260841701"/>
          <bgColor theme="2" tint="-0.24994659260841701"/>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4"/>
          <bgColor theme="4"/>
        </patternFill>
      </fill>
      <border diagonalUp="0" diagonalDown="0">
        <left/>
        <right/>
        <top/>
        <bottom/>
        <vertical/>
        <horizontal/>
      </border>
    </dxf>
    <dxf>
      <font>
        <color auto="1"/>
      </font>
      <border diagonalUp="0" diagonalDown="0">
        <left/>
        <right/>
        <top/>
        <bottom/>
        <vertical/>
        <horizontal/>
      </border>
    </dxf>
  </dxfs>
  <tableStyles count="1" defaultTableStyle="TableStyleMedium2" defaultPivotStyle="PivotStyleLight16">
    <tableStyle name="ListeDesTâches" pivot="0" count="9" xr9:uid="{B98077D2-C632-46F7-B77F-EAB8B03FD493}">
      <tableStyleElement type="wholeTable" dxfId="27"/>
      <tableStyleElement type="headerRow" dxfId="26"/>
      <tableStyleElement type="totalRow" dxfId="25"/>
      <tableStyleElement type="firstColumn" dxfId="24"/>
      <tableStyleElement type="lastColumn" dxfId="23"/>
      <tableStyleElement type="firstRowStripe" dxfId="22"/>
      <tableStyleElement type="secondRowStripe" dxfId="21"/>
      <tableStyleElement type="firstColumnStripe" dxfId="20"/>
      <tableStyleElement type="secondColumnStripe" dxfId="19"/>
    </tableStyle>
  </tableStyles>
  <colors>
    <mruColors>
      <color rgb="FFE6F1DF"/>
      <color rgb="FFFFF9E7"/>
      <color rgb="FF344E6C"/>
      <color rgb="FFFFFFFF"/>
      <color rgb="FFFCE7DC"/>
      <color rgb="FFF7B997"/>
      <color rgb="FF5C2A08"/>
      <color rgb="FFFF9797"/>
      <color rgb="FFF19759"/>
      <color rgb="FFF49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2495097</xdr:colOff>
      <xdr:row>1</xdr:row>
      <xdr:rowOff>77108</xdr:rowOff>
    </xdr:from>
    <xdr:to>
      <xdr:col>2</xdr:col>
      <xdr:colOff>4476049</xdr:colOff>
      <xdr:row>9</xdr:row>
      <xdr:rowOff>59252</xdr:rowOff>
    </xdr:to>
    <xdr:pic>
      <xdr:nvPicPr>
        <xdr:cNvPr id="3" name="Picture 2">
          <a:extLst>
            <a:ext uri="{FF2B5EF4-FFF2-40B4-BE49-F238E27FC236}">
              <a16:creationId xmlns:a16="http://schemas.microsoft.com/office/drawing/2014/main" id="{9954B919-0C70-FBC6-73EA-BE06EF69844C}"/>
            </a:ext>
          </a:extLst>
        </xdr:cNvPr>
        <xdr:cNvPicPr>
          <a:picLocks noChangeAspect="1"/>
        </xdr:cNvPicPr>
      </xdr:nvPicPr>
      <xdr:blipFill>
        <a:blip xmlns:r="http://schemas.openxmlformats.org/officeDocument/2006/relationships" r:embed="rId1"/>
        <a:stretch>
          <a:fillRect/>
        </a:stretch>
      </xdr:blipFill>
      <xdr:spPr>
        <a:xfrm>
          <a:off x="3746954" y="267608"/>
          <a:ext cx="1980952" cy="1335238"/>
        </a:xfrm>
        <a:prstGeom prst="rect">
          <a:avLst/>
        </a:prstGeom>
      </xdr:spPr>
    </xdr:pic>
    <xdr:clientData/>
  </xdr:twoCellAnchor>
</xdr:wsDr>
</file>

<file path=xl/theme/theme1.xml><?xml version="1.0" encoding="utf-8"?>
<a:theme xmlns:a="http://schemas.openxmlformats.org/drawingml/2006/main" name="Thème Office">
  <a:themeElements>
    <a:clrScheme name="Papi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4A63-2C78-4C47-A673-D0A2EF1BE2AA}">
  <sheetPr codeName="Feuil1">
    <tabColor theme="2" tint="-9.9978637043366805E-2"/>
  </sheetPr>
  <dimension ref="B1:O81"/>
  <sheetViews>
    <sheetView showGridLines="0" tabSelected="1" zoomScale="70" zoomScaleNormal="70" workbookViewId="0">
      <selection activeCell="B19" sqref="B19:D81"/>
    </sheetView>
  </sheetViews>
  <sheetFormatPr defaultColWidth="9.109375" defaultRowHeight="14.4" x14ac:dyDescent="0.3"/>
  <cols>
    <col min="1" max="1" width="9.109375" customWidth="1"/>
    <col min="3" max="3" width="101.44140625" customWidth="1"/>
    <col min="4" max="4" width="121" customWidth="1"/>
    <col min="5" max="5" width="10.44140625" customWidth="1"/>
  </cols>
  <sheetData>
    <row r="1" spans="2:15" ht="15" thickBot="1" x14ac:dyDescent="0.35"/>
    <row r="2" spans="2:15" x14ac:dyDescent="0.3">
      <c r="B2" s="2"/>
      <c r="C2" s="3"/>
      <c r="D2" s="4"/>
    </row>
    <row r="3" spans="2:15" x14ac:dyDescent="0.3">
      <c r="B3" s="5"/>
      <c r="C3" s="8"/>
      <c r="D3" s="6"/>
    </row>
    <row r="4" spans="2:15" x14ac:dyDescent="0.3">
      <c r="B4" s="5"/>
      <c r="C4" s="8"/>
      <c r="D4" s="6"/>
    </row>
    <row r="5" spans="2:15" x14ac:dyDescent="0.3">
      <c r="B5" s="5"/>
      <c r="C5" s="8"/>
      <c r="D5" s="6"/>
    </row>
    <row r="6" spans="2:15" x14ac:dyDescent="0.3">
      <c r="B6" s="5"/>
      <c r="C6" s="8"/>
      <c r="D6" s="111"/>
    </row>
    <row r="7" spans="2:15" x14ac:dyDescent="0.3">
      <c r="B7" s="5"/>
      <c r="C7" s="8"/>
      <c r="D7" s="111"/>
    </row>
    <row r="8" spans="2:15" x14ac:dyDescent="0.3">
      <c r="B8" s="5"/>
      <c r="C8" s="8"/>
      <c r="D8" s="111"/>
    </row>
    <row r="9" spans="2:15" ht="9.75" customHeight="1" x14ac:dyDescent="0.3">
      <c r="B9" s="5"/>
      <c r="C9" s="8"/>
      <c r="D9" s="111"/>
    </row>
    <row r="10" spans="2:15" ht="30.75" customHeight="1" x14ac:dyDescent="0.4">
      <c r="B10" s="5"/>
      <c r="C10" s="9" t="s">
        <v>77</v>
      </c>
      <c r="D10" s="111"/>
      <c r="E10" s="10"/>
      <c r="F10" s="11"/>
      <c r="G10" s="1"/>
      <c r="H10" s="1"/>
      <c r="I10" s="1"/>
      <c r="J10" s="1"/>
      <c r="K10" s="1"/>
      <c r="L10" s="1"/>
      <c r="M10" s="1"/>
      <c r="N10" s="1"/>
      <c r="O10" s="1"/>
    </row>
    <row r="11" spans="2:15" ht="15.6" x14ac:dyDescent="0.3">
      <c r="B11" s="5"/>
      <c r="C11" s="13" t="s">
        <v>0</v>
      </c>
      <c r="D11" s="111"/>
      <c r="E11" s="12"/>
      <c r="F11" s="12"/>
      <c r="G11" s="1"/>
      <c r="H11" s="1"/>
      <c r="I11" s="1"/>
      <c r="J11" s="1"/>
      <c r="K11" s="1"/>
      <c r="L11" s="1"/>
      <c r="M11" s="1"/>
      <c r="N11" s="1"/>
      <c r="O11" s="1"/>
    </row>
    <row r="12" spans="2:15" ht="15.6" x14ac:dyDescent="0.3">
      <c r="B12" s="5"/>
      <c r="C12" s="14"/>
      <c r="D12" s="111"/>
      <c r="E12" s="12"/>
      <c r="F12" s="12"/>
      <c r="G12" s="1"/>
      <c r="H12" s="1"/>
      <c r="I12" s="1"/>
      <c r="J12" s="1"/>
      <c r="K12" s="1"/>
      <c r="L12" s="1"/>
      <c r="M12" s="1"/>
      <c r="N12" s="1"/>
      <c r="O12" s="1"/>
    </row>
    <row r="13" spans="2:15" ht="15.6" x14ac:dyDescent="0.3">
      <c r="B13" s="5"/>
      <c r="C13" s="15" t="s">
        <v>78</v>
      </c>
      <c r="D13" s="111"/>
      <c r="E13" s="16"/>
      <c r="F13" s="16"/>
      <c r="G13" s="1"/>
      <c r="H13" s="1"/>
      <c r="I13" s="1"/>
      <c r="J13" s="1"/>
      <c r="K13" s="1"/>
      <c r="L13" s="1"/>
      <c r="M13" s="1"/>
      <c r="N13" s="1"/>
      <c r="O13" s="1"/>
    </row>
    <row r="14" spans="2:15" ht="7.2" customHeight="1" x14ac:dyDescent="0.3">
      <c r="B14" s="5"/>
      <c r="C14" s="15"/>
      <c r="D14" s="111"/>
      <c r="E14" s="16"/>
      <c r="F14" s="16"/>
      <c r="G14" s="1"/>
      <c r="H14" s="1"/>
      <c r="I14" s="1"/>
      <c r="J14" s="1"/>
      <c r="K14" s="1"/>
      <c r="L14" s="1"/>
      <c r="M14" s="1"/>
      <c r="N14" s="1"/>
      <c r="O14" s="1"/>
    </row>
    <row r="15" spans="2:15" ht="15.6" x14ac:dyDescent="0.3">
      <c r="B15" s="5"/>
      <c r="C15" s="15" t="s">
        <v>1</v>
      </c>
      <c r="D15" s="111"/>
      <c r="E15" s="16"/>
      <c r="F15" s="16"/>
      <c r="G15" s="1"/>
      <c r="H15" s="1"/>
      <c r="I15" s="1"/>
      <c r="J15" s="1"/>
      <c r="K15" s="1"/>
      <c r="L15" s="1"/>
      <c r="M15" s="1"/>
      <c r="N15" s="1"/>
      <c r="O15" s="1"/>
    </row>
    <row r="16" spans="2:15" ht="15.6" x14ac:dyDescent="0.3">
      <c r="B16" s="5"/>
      <c r="C16" s="129" t="s">
        <v>79</v>
      </c>
      <c r="D16" s="111"/>
      <c r="E16" s="17"/>
      <c r="F16" s="17"/>
      <c r="G16" s="1"/>
      <c r="H16" s="1"/>
      <c r="I16" s="1"/>
      <c r="J16" s="1"/>
      <c r="K16" s="1"/>
      <c r="L16" s="1"/>
      <c r="M16" s="1"/>
      <c r="N16" s="1"/>
      <c r="O16" s="1"/>
    </row>
    <row r="17" spans="2:15" ht="15.6" x14ac:dyDescent="0.3">
      <c r="B17" s="5"/>
      <c r="C17" s="129" t="s">
        <v>80</v>
      </c>
      <c r="D17" s="110"/>
      <c r="E17" s="17"/>
      <c r="F17" s="17"/>
      <c r="G17" s="1"/>
      <c r="H17" s="1"/>
      <c r="I17" s="1"/>
      <c r="J17" s="1"/>
      <c r="K17" s="1"/>
      <c r="L17" s="1"/>
      <c r="M17" s="1"/>
      <c r="N17" s="1"/>
      <c r="O17" s="1"/>
    </row>
    <row r="18" spans="2:15" ht="16.2" thickBot="1" x14ac:dyDescent="0.35">
      <c r="B18" s="7"/>
      <c r="C18" s="15" t="s">
        <v>81</v>
      </c>
      <c r="D18" s="19"/>
      <c r="E18" s="18"/>
      <c r="F18" s="18"/>
    </row>
    <row r="19" spans="2:15" ht="12" customHeight="1" x14ac:dyDescent="0.3">
      <c r="B19" s="130" t="s">
        <v>82</v>
      </c>
      <c r="C19" s="131"/>
      <c r="D19" s="132"/>
      <c r="E19" s="20"/>
      <c r="F19" s="18"/>
    </row>
    <row r="20" spans="2:15" ht="15.6" x14ac:dyDescent="0.3">
      <c r="B20" s="133"/>
      <c r="C20" s="134"/>
      <c r="D20" s="135"/>
      <c r="E20" s="18"/>
      <c r="F20" s="18"/>
    </row>
    <row r="21" spans="2:15" ht="15.6" x14ac:dyDescent="0.3">
      <c r="B21" s="133"/>
      <c r="C21" s="134"/>
      <c r="D21" s="135"/>
      <c r="E21" s="18"/>
      <c r="F21" s="18"/>
    </row>
    <row r="22" spans="2:15" ht="15.6" x14ac:dyDescent="0.3">
      <c r="B22" s="133"/>
      <c r="C22" s="134"/>
      <c r="D22" s="135"/>
      <c r="E22" s="18"/>
      <c r="F22" s="18"/>
    </row>
    <row r="23" spans="2:15" ht="15.6" x14ac:dyDescent="0.3">
      <c r="B23" s="133"/>
      <c r="C23" s="134"/>
      <c r="D23" s="135"/>
      <c r="E23" s="18"/>
      <c r="F23" s="18"/>
    </row>
    <row r="24" spans="2:15" ht="15.6" x14ac:dyDescent="0.3">
      <c r="B24" s="133"/>
      <c r="C24" s="134"/>
      <c r="D24" s="135"/>
      <c r="E24" s="18"/>
      <c r="F24" s="18"/>
    </row>
    <row r="25" spans="2:15" x14ac:dyDescent="0.3">
      <c r="B25" s="133"/>
      <c r="C25" s="134"/>
      <c r="D25" s="135"/>
    </row>
    <row r="26" spans="2:15" x14ac:dyDescent="0.3">
      <c r="B26" s="133"/>
      <c r="C26" s="134"/>
      <c r="D26" s="135"/>
    </row>
    <row r="27" spans="2:15" x14ac:dyDescent="0.3">
      <c r="B27" s="133"/>
      <c r="C27" s="134"/>
      <c r="D27" s="135"/>
    </row>
    <row r="28" spans="2:15" x14ac:dyDescent="0.3">
      <c r="B28" s="133"/>
      <c r="C28" s="134"/>
      <c r="D28" s="135"/>
    </row>
    <row r="29" spans="2:15" x14ac:dyDescent="0.3">
      <c r="B29" s="133"/>
      <c r="C29" s="134"/>
      <c r="D29" s="135"/>
    </row>
    <row r="30" spans="2:15" x14ac:dyDescent="0.3">
      <c r="B30" s="133"/>
      <c r="C30" s="134"/>
      <c r="D30" s="135"/>
    </row>
    <row r="31" spans="2:15" x14ac:dyDescent="0.3">
      <c r="B31" s="133"/>
      <c r="C31" s="134"/>
      <c r="D31" s="135"/>
    </row>
    <row r="32" spans="2:15" x14ac:dyDescent="0.3">
      <c r="B32" s="133"/>
      <c r="C32" s="134"/>
      <c r="D32" s="135"/>
    </row>
    <row r="33" spans="2:4" x14ac:dyDescent="0.3">
      <c r="B33" s="133"/>
      <c r="C33" s="134"/>
      <c r="D33" s="135"/>
    </row>
    <row r="34" spans="2:4" x14ac:dyDescent="0.3">
      <c r="B34" s="133"/>
      <c r="C34" s="134"/>
      <c r="D34" s="135"/>
    </row>
    <row r="35" spans="2:4" x14ac:dyDescent="0.3">
      <c r="B35" s="133"/>
      <c r="C35" s="134"/>
      <c r="D35" s="135"/>
    </row>
    <row r="36" spans="2:4" x14ac:dyDescent="0.3">
      <c r="B36" s="133"/>
      <c r="C36" s="134"/>
      <c r="D36" s="135"/>
    </row>
    <row r="37" spans="2:4" x14ac:dyDescent="0.3">
      <c r="B37" s="133"/>
      <c r="C37" s="134"/>
      <c r="D37" s="135"/>
    </row>
    <row r="38" spans="2:4" x14ac:dyDescent="0.3">
      <c r="B38" s="133"/>
      <c r="C38" s="134"/>
      <c r="D38" s="135"/>
    </row>
    <row r="39" spans="2:4" x14ac:dyDescent="0.3">
      <c r="B39" s="133"/>
      <c r="C39" s="134"/>
      <c r="D39" s="135"/>
    </row>
    <row r="40" spans="2:4" x14ac:dyDescent="0.3">
      <c r="B40" s="133"/>
      <c r="C40" s="134"/>
      <c r="D40" s="135"/>
    </row>
    <row r="41" spans="2:4" x14ac:dyDescent="0.3">
      <c r="B41" s="133"/>
      <c r="C41" s="134"/>
      <c r="D41" s="135"/>
    </row>
    <row r="42" spans="2:4" x14ac:dyDescent="0.3">
      <c r="B42" s="133"/>
      <c r="C42" s="134"/>
      <c r="D42" s="135"/>
    </row>
    <row r="43" spans="2:4" x14ac:dyDescent="0.3">
      <c r="B43" s="133"/>
      <c r="C43" s="134"/>
      <c r="D43" s="135"/>
    </row>
    <row r="44" spans="2:4" x14ac:dyDescent="0.3">
      <c r="B44" s="133"/>
      <c r="C44" s="134"/>
      <c r="D44" s="135"/>
    </row>
    <row r="45" spans="2:4" x14ac:dyDescent="0.3">
      <c r="B45" s="133"/>
      <c r="C45" s="134"/>
      <c r="D45" s="135"/>
    </row>
    <row r="46" spans="2:4" x14ac:dyDescent="0.3">
      <c r="B46" s="133"/>
      <c r="C46" s="134"/>
      <c r="D46" s="135"/>
    </row>
    <row r="47" spans="2:4" x14ac:dyDescent="0.3">
      <c r="B47" s="133"/>
      <c r="C47" s="134"/>
      <c r="D47" s="135"/>
    </row>
    <row r="48" spans="2:4" x14ac:dyDescent="0.3">
      <c r="B48" s="133"/>
      <c r="C48" s="134"/>
      <c r="D48" s="135"/>
    </row>
    <row r="49" spans="2:4" x14ac:dyDescent="0.3">
      <c r="B49" s="133"/>
      <c r="C49" s="134"/>
      <c r="D49" s="135"/>
    </row>
    <row r="50" spans="2:4" x14ac:dyDescent="0.3">
      <c r="B50" s="133"/>
      <c r="C50" s="134"/>
      <c r="D50" s="135"/>
    </row>
    <row r="51" spans="2:4" x14ac:dyDescent="0.3">
      <c r="B51" s="133"/>
      <c r="C51" s="134"/>
      <c r="D51" s="135"/>
    </row>
    <row r="52" spans="2:4" x14ac:dyDescent="0.3">
      <c r="B52" s="133"/>
      <c r="C52" s="134"/>
      <c r="D52" s="135"/>
    </row>
    <row r="53" spans="2:4" x14ac:dyDescent="0.3">
      <c r="B53" s="133"/>
      <c r="C53" s="134"/>
      <c r="D53" s="135"/>
    </row>
    <row r="54" spans="2:4" x14ac:dyDescent="0.3">
      <c r="B54" s="133"/>
      <c r="C54" s="134"/>
      <c r="D54" s="135"/>
    </row>
    <row r="55" spans="2:4" x14ac:dyDescent="0.3">
      <c r="B55" s="133"/>
      <c r="C55" s="134"/>
      <c r="D55" s="135"/>
    </row>
    <row r="56" spans="2:4" x14ac:dyDescent="0.3">
      <c r="B56" s="133"/>
      <c r="C56" s="134"/>
      <c r="D56" s="135"/>
    </row>
    <row r="57" spans="2:4" x14ac:dyDescent="0.3">
      <c r="B57" s="133"/>
      <c r="C57" s="134"/>
      <c r="D57" s="135"/>
    </row>
    <row r="58" spans="2:4" x14ac:dyDescent="0.3">
      <c r="B58" s="133"/>
      <c r="C58" s="134"/>
      <c r="D58" s="135"/>
    </row>
    <row r="59" spans="2:4" x14ac:dyDescent="0.3">
      <c r="B59" s="133"/>
      <c r="C59" s="134"/>
      <c r="D59" s="135"/>
    </row>
    <row r="60" spans="2:4" x14ac:dyDescent="0.3">
      <c r="B60" s="133"/>
      <c r="C60" s="134"/>
      <c r="D60" s="135"/>
    </row>
    <row r="61" spans="2:4" x14ac:dyDescent="0.3">
      <c r="B61" s="133"/>
      <c r="C61" s="134"/>
      <c r="D61" s="135"/>
    </row>
    <row r="62" spans="2:4" x14ac:dyDescent="0.3">
      <c r="B62" s="133"/>
      <c r="C62" s="134"/>
      <c r="D62" s="135"/>
    </row>
    <row r="63" spans="2:4" x14ac:dyDescent="0.3">
      <c r="B63" s="133"/>
      <c r="C63" s="134"/>
      <c r="D63" s="135"/>
    </row>
    <row r="64" spans="2:4" x14ac:dyDescent="0.3">
      <c r="B64" s="133"/>
      <c r="C64" s="134"/>
      <c r="D64" s="135"/>
    </row>
    <row r="65" spans="2:4" x14ac:dyDescent="0.3">
      <c r="B65" s="133"/>
      <c r="C65" s="134"/>
      <c r="D65" s="135"/>
    </row>
    <row r="66" spans="2:4" x14ac:dyDescent="0.3">
      <c r="B66" s="133"/>
      <c r="C66" s="134"/>
      <c r="D66" s="135"/>
    </row>
    <row r="67" spans="2:4" x14ac:dyDescent="0.3">
      <c r="B67" s="133"/>
      <c r="C67" s="134"/>
      <c r="D67" s="135"/>
    </row>
    <row r="68" spans="2:4" x14ac:dyDescent="0.3">
      <c r="B68" s="133"/>
      <c r="C68" s="134"/>
      <c r="D68" s="135"/>
    </row>
    <row r="69" spans="2:4" x14ac:dyDescent="0.3">
      <c r="B69" s="133"/>
      <c r="C69" s="134"/>
      <c r="D69" s="135"/>
    </row>
    <row r="70" spans="2:4" x14ac:dyDescent="0.3">
      <c r="B70" s="133"/>
      <c r="C70" s="134"/>
      <c r="D70" s="135"/>
    </row>
    <row r="71" spans="2:4" x14ac:dyDescent="0.3">
      <c r="B71" s="133"/>
      <c r="C71" s="134"/>
      <c r="D71" s="135"/>
    </row>
    <row r="72" spans="2:4" x14ac:dyDescent="0.3">
      <c r="B72" s="133"/>
      <c r="C72" s="134"/>
      <c r="D72" s="135"/>
    </row>
    <row r="73" spans="2:4" x14ac:dyDescent="0.3">
      <c r="B73" s="133"/>
      <c r="C73" s="134"/>
      <c r="D73" s="135"/>
    </row>
    <row r="74" spans="2:4" x14ac:dyDescent="0.3">
      <c r="B74" s="133"/>
      <c r="C74" s="134"/>
      <c r="D74" s="135"/>
    </row>
    <row r="75" spans="2:4" x14ac:dyDescent="0.3">
      <c r="B75" s="133"/>
      <c r="C75" s="134"/>
      <c r="D75" s="135"/>
    </row>
    <row r="76" spans="2:4" x14ac:dyDescent="0.3">
      <c r="B76" s="133"/>
      <c r="C76" s="134"/>
      <c r="D76" s="135"/>
    </row>
    <row r="77" spans="2:4" x14ac:dyDescent="0.3">
      <c r="B77" s="133"/>
      <c r="C77" s="134"/>
      <c r="D77" s="135"/>
    </row>
    <row r="78" spans="2:4" x14ac:dyDescent="0.3">
      <c r="B78" s="133"/>
      <c r="C78" s="134"/>
      <c r="D78" s="135"/>
    </row>
    <row r="79" spans="2:4" x14ac:dyDescent="0.3">
      <c r="B79" s="133"/>
      <c r="C79" s="134"/>
      <c r="D79" s="135"/>
    </row>
    <row r="80" spans="2:4" x14ac:dyDescent="0.3">
      <c r="B80" s="133"/>
      <c r="C80" s="134"/>
      <c r="D80" s="135"/>
    </row>
    <row r="81" spans="2:4" ht="15" thickBot="1" x14ac:dyDescent="0.35">
      <c r="B81" s="136"/>
      <c r="C81" s="137"/>
      <c r="D81" s="138"/>
    </row>
  </sheetData>
  <mergeCells count="2">
    <mergeCell ref="D6:D16"/>
    <mergeCell ref="B19:D8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60F8C-C2B5-45DE-B1E3-225134812357}">
  <sheetPr codeName="Feuil3"/>
  <dimension ref="B1:K149"/>
  <sheetViews>
    <sheetView showGridLines="0" topLeftCell="B1" zoomScale="70" zoomScaleNormal="70" workbookViewId="0">
      <selection activeCell="B1" sqref="B1"/>
    </sheetView>
  </sheetViews>
  <sheetFormatPr defaultColWidth="9.109375" defaultRowHeight="15" customHeight="1" x14ac:dyDescent="0.3"/>
  <cols>
    <col min="1" max="1" width="2.44140625" style="22" customWidth="1"/>
    <col min="2" max="2" width="70.44140625" style="22" customWidth="1"/>
    <col min="3" max="6" width="22.44140625" style="22" customWidth="1"/>
    <col min="7" max="7" width="18.6640625" style="22" customWidth="1"/>
    <col min="8" max="8" width="17.44140625" style="22" customWidth="1"/>
    <col min="9" max="9" width="17.5546875" style="22" customWidth="1"/>
    <col min="10" max="10" width="17.33203125" style="22" customWidth="1"/>
    <col min="11" max="11" width="19.88671875" style="22" customWidth="1"/>
    <col min="12" max="12" width="15" style="22" customWidth="1"/>
    <col min="13" max="13" width="24.6640625" style="22" customWidth="1"/>
    <col min="14" max="14" width="30" style="22" customWidth="1"/>
    <col min="15" max="16384" width="9.109375" style="22"/>
  </cols>
  <sheetData>
    <row r="1" spans="2:7" ht="15" customHeight="1" thickBot="1" x14ac:dyDescent="0.35"/>
    <row r="2" spans="2:7" ht="39.9" customHeight="1" thickBot="1" x14ac:dyDescent="0.35">
      <c r="B2" s="23"/>
      <c r="C2" s="139" t="s">
        <v>69</v>
      </c>
      <c r="D2" s="139" t="s">
        <v>70</v>
      </c>
      <c r="E2" s="139" t="s">
        <v>70</v>
      </c>
      <c r="F2" s="140" t="s">
        <v>70</v>
      </c>
      <c r="G2" s="24"/>
    </row>
    <row r="3" spans="2:7" ht="30" customHeight="1" thickBot="1" x14ac:dyDescent="0.35">
      <c r="B3" s="23"/>
      <c r="C3" s="141" t="s">
        <v>68</v>
      </c>
      <c r="D3" s="141" t="s">
        <v>59</v>
      </c>
      <c r="E3" s="141" t="s">
        <v>60</v>
      </c>
      <c r="F3" s="142" t="s">
        <v>61</v>
      </c>
      <c r="G3" s="24"/>
    </row>
    <row r="4" spans="2:7" ht="20.100000000000001" customHeight="1" thickBot="1" x14ac:dyDescent="0.35">
      <c r="B4" s="24"/>
      <c r="C4" s="108" t="s">
        <v>58</v>
      </c>
      <c r="D4" s="108" t="s">
        <v>58</v>
      </c>
      <c r="E4" s="108" t="s">
        <v>58</v>
      </c>
      <c r="F4" s="128" t="s">
        <v>58</v>
      </c>
      <c r="G4" s="24" t="s">
        <v>75</v>
      </c>
    </row>
    <row r="5" spans="2:7" ht="27" customHeight="1" thickBot="1" x14ac:dyDescent="0.35">
      <c r="B5" s="146" t="s">
        <v>49</v>
      </c>
      <c r="C5" s="37" t="s">
        <v>16</v>
      </c>
      <c r="D5" s="38" t="s">
        <v>16</v>
      </c>
      <c r="E5" s="37" t="s">
        <v>16</v>
      </c>
      <c r="F5" s="37" t="s">
        <v>16</v>
      </c>
      <c r="G5" s="39" t="s">
        <v>17</v>
      </c>
    </row>
    <row r="6" spans="2:7" ht="27" customHeight="1" x14ac:dyDescent="0.3">
      <c r="B6" s="149" t="str">
        <f>B50</f>
        <v>Offre de services</v>
      </c>
      <c r="C6" s="143">
        <f>SUMIF($K51:$K55, $C$2, $J51:$J55)</f>
        <v>0</v>
      </c>
      <c r="D6" s="143">
        <f>SUMIF($K51:$K55, $D$2, $J51:$J55)</f>
        <v>0</v>
      </c>
      <c r="E6" s="143">
        <f>SUMIF($K51:$K55, $E$2, $J51:$J55)</f>
        <v>0</v>
      </c>
      <c r="F6" s="143">
        <f>SUMIF($K51:$K55, $F$2, $J51:$J55)</f>
        <v>0</v>
      </c>
      <c r="G6" s="29" t="str">
        <f t="shared" ref="G6:G12" si="0">IF(SUM(C6,D6,E6,F6)=0,"",SUM(C6,D6,E6,F6))</f>
        <v/>
      </c>
    </row>
    <row r="7" spans="2:7" ht="27" customHeight="1" x14ac:dyDescent="0.3">
      <c r="B7" s="150" t="str">
        <f>B56</f>
        <v>Offre de services:</v>
      </c>
      <c r="C7" s="144">
        <f>SUMIF($K57:$K61, $C$2, $J57:$J61)</f>
        <v>0</v>
      </c>
      <c r="D7" s="144">
        <f>SUMIF($K57:$K61, $D$2, $J57:$J61)</f>
        <v>0</v>
      </c>
      <c r="E7" s="144">
        <f>SUMIF($K57:$K61, $E$2, $J57:$J61)</f>
        <v>0</v>
      </c>
      <c r="F7" s="144">
        <f>SUMIF($K57:$K61, $F$2, $J57:$J61)</f>
        <v>0</v>
      </c>
      <c r="G7" s="29" t="str">
        <f t="shared" si="0"/>
        <v/>
      </c>
    </row>
    <row r="8" spans="2:7" ht="27" customHeight="1" x14ac:dyDescent="0.3">
      <c r="B8" s="150" t="str">
        <f>B62</f>
        <v>Offre de services:</v>
      </c>
      <c r="C8" s="144">
        <f>SUMIF($K63:$K65, $C$2, $J63:$J65)</f>
        <v>0</v>
      </c>
      <c r="D8" s="144">
        <f>SUMIF($K58:$K62, $D$2, $J58:$J62)</f>
        <v>0</v>
      </c>
      <c r="E8" s="144">
        <f>SUMIF($K58:$K62, $E$2, $J58:$J62)</f>
        <v>0</v>
      </c>
      <c r="F8" s="144">
        <f>SUMIF($K58:$K62, $F$2, $J58:$J62)</f>
        <v>0</v>
      </c>
      <c r="G8" s="29" t="str">
        <f t="shared" si="0"/>
        <v/>
      </c>
    </row>
    <row r="9" spans="2:7" ht="27" customHeight="1" x14ac:dyDescent="0.3">
      <c r="B9" s="150" t="str">
        <f>B66</f>
        <v>Honoraires professionnels pour des services spécialisés 
(y compris les services en sous-traitance)</v>
      </c>
      <c r="C9" s="144">
        <f>SUMIF($K67:$K73, $C$2, $J67:$J73)</f>
        <v>0</v>
      </c>
      <c r="D9" s="144">
        <f>SUMIF($K67:$K73, $D$2, $J67:$J73)</f>
        <v>0</v>
      </c>
      <c r="E9" s="144">
        <f>SUMIF($K67:$K73, $E$2, $J67:$J73)</f>
        <v>0</v>
      </c>
      <c r="F9" s="144">
        <f>SUMIF($K67:$K73, $F$2, $J67:$J73)</f>
        <v>0</v>
      </c>
      <c r="G9" s="29" t="str">
        <f t="shared" si="0"/>
        <v/>
      </c>
    </row>
    <row r="10" spans="2:7" ht="27" customHeight="1" x14ac:dyDescent="0.3">
      <c r="B10" s="150" t="str">
        <f>B74</f>
        <v>Coûts directs de main-d’œuvre affectés au projet
(y compris les avantages sociaux et les contributions aux régimes obligatoires)</v>
      </c>
      <c r="C10" s="144">
        <f>SUMIF($K75:$K82, $C$2, $J75:$J82)</f>
        <v>0</v>
      </c>
      <c r="D10" s="144">
        <f>SUMIF($K75:$K82, $D$2, $J75:$J82)</f>
        <v>0</v>
      </c>
      <c r="E10" s="144">
        <f>SUMIF($K75:$K82, $E$2, $J75:$J82)</f>
        <v>0</v>
      </c>
      <c r="F10" s="144">
        <f>SUMIF($K75:$K82, $F$2, $J75:$J82)</f>
        <v>0</v>
      </c>
      <c r="G10" s="29" t="str">
        <f t="shared" si="0"/>
        <v/>
      </c>
    </row>
    <row r="11" spans="2:7" ht="27" customHeight="1" x14ac:dyDescent="0.3">
      <c r="B11" s="150" t="str">
        <f>B83</f>
        <v>Coûts directs de la main-d’œuvre des stagiaires</v>
      </c>
      <c r="C11" s="144">
        <f>SUMIF($K84:$K90, $C$2, $J84:$J90)</f>
        <v>0</v>
      </c>
      <c r="D11" s="144">
        <f>SUMIF($K84:$K90, $D$2, $J84:$J90)</f>
        <v>0</v>
      </c>
      <c r="E11" s="144">
        <f>SUMIF($K84:$K90, $E$2, $J84:$J90)</f>
        <v>0</v>
      </c>
      <c r="F11" s="144">
        <f>SUMIF($K84:$K90, $F$2, $J84:$J90)</f>
        <v>0</v>
      </c>
      <c r="G11" s="29" t="str">
        <f t="shared" si="0"/>
        <v/>
      </c>
    </row>
    <row r="12" spans="2:7" ht="27" customHeight="1" x14ac:dyDescent="0.3">
      <c r="B12" s="151" t="str">
        <f>B91</f>
        <v>Frais de déplacement et de séjour</v>
      </c>
      <c r="C12" s="144">
        <f>SUMIF($K92:$K96, $C$2, $J92:$J96)</f>
        <v>0</v>
      </c>
      <c r="D12" s="144">
        <f>SUMIF($K92:$K96, $D$2, $J92:$J96)</f>
        <v>0</v>
      </c>
      <c r="E12" s="144">
        <f>SUMIF($K92:$K96, $E$2, $J92:$J96)</f>
        <v>0</v>
      </c>
      <c r="F12" s="144">
        <f>SUMIF($K92:$K96, $F$2, $J92:$J96)</f>
        <v>0</v>
      </c>
      <c r="G12" s="29" t="str">
        <f t="shared" si="0"/>
        <v/>
      </c>
    </row>
    <row r="13" spans="2:7" ht="27" customHeight="1" x14ac:dyDescent="0.3">
      <c r="B13" s="151" t="str">
        <f>B97</f>
        <v>Coûts directs de matériel et des stocks</v>
      </c>
      <c r="C13" s="144">
        <f>SUMIF($K98:$K102, $C$2, $J98:$J102)</f>
        <v>0</v>
      </c>
      <c r="D13" s="144">
        <f>SUMIF($K98:$K102, $D$2, $J98:$J102)</f>
        <v>0</v>
      </c>
      <c r="E13" s="144">
        <f>SUMIF($K98:$K102, $E$2, $J98:$J102)</f>
        <v>0</v>
      </c>
      <c r="F13" s="144">
        <f>SUMIF($K98:$K102, $F$2, $J98:$J102)</f>
        <v>0</v>
      </c>
      <c r="G13" s="29" t="str">
        <f>IF(SUM(C13:F13)=0,"",SUM(C13:F13))</f>
        <v/>
      </c>
    </row>
    <row r="14" spans="2:7" ht="27" customHeight="1" x14ac:dyDescent="0.3">
      <c r="B14" s="150" t="str">
        <f>B103</f>
        <v>Coûts directs des équipements amortis ou immobilisés sur la durée du projet 
(amortis = espèces, immobilisés = nature)</v>
      </c>
      <c r="C14" s="144">
        <f>SUMIF($K104:$K108, $C$2, $J104:$J108)</f>
        <v>0</v>
      </c>
      <c r="D14" s="144">
        <f>SUMIF($K104:$K108, $D$2, $J104:$J108)</f>
        <v>0</v>
      </c>
      <c r="E14" s="144">
        <f>SUMIF($K104:$K108, $E$2, $J104:$J108)</f>
        <v>0</v>
      </c>
      <c r="F14" s="144">
        <f>SUMIF($K104:$K108, $F$2, $J104:$J108)</f>
        <v>0</v>
      </c>
      <c r="G14" s="29" t="str">
        <f>IF(SUM(C14:F14)=0,"",SUM(C14:F14))</f>
        <v/>
      </c>
    </row>
    <row r="15" spans="2:7" ht="27" customHeight="1" x14ac:dyDescent="0.3">
      <c r="B15" s="151" t="str">
        <f>B109</f>
        <v>Frais de location d’équipements</v>
      </c>
      <c r="C15" s="144">
        <f>SUMIF($K110:$K114, $C$2, $J110:$J114)</f>
        <v>0</v>
      </c>
      <c r="D15" s="144">
        <f>SUMIF($K110:$K114, $D$2, $J110:$J114)</f>
        <v>0</v>
      </c>
      <c r="E15" s="144">
        <f>SUMIF($K110:$K114, $E$2, $J110:$J114)</f>
        <v>0</v>
      </c>
      <c r="F15" s="144">
        <f>SUMIF($K110:$K114, $F$2, $J110:$J114)</f>
        <v>0</v>
      </c>
      <c r="G15" s="29" t="str">
        <f t="shared" ref="G15:G20" si="1">IF(SUM(C15,D15,E15,F15)=0,"",SUM(C15,D15,E15,F15))</f>
        <v/>
      </c>
    </row>
    <row r="16" spans="2:7" ht="27" customHeight="1" x14ac:dyDescent="0.3">
      <c r="B16" s="151" t="str">
        <f>B115</f>
        <v>Frais d’acquisition d’études ou autres documents</v>
      </c>
      <c r="C16" s="144">
        <f>SUMIF($K116:$K120, $C$2, $J116:$J120)</f>
        <v>0</v>
      </c>
      <c r="D16" s="144">
        <f>SUMIF($K116:$K120, $D$2, $J116:$J120)</f>
        <v>0</v>
      </c>
      <c r="E16" s="144">
        <f>SUMIF($K116:$K120, $E$2, $J116:$J120)</f>
        <v>0</v>
      </c>
      <c r="F16" s="144">
        <f>SUMIF($K116:$K120, $F$2, $J116:$J120)</f>
        <v>0</v>
      </c>
      <c r="G16" s="29" t="str">
        <f t="shared" si="1"/>
        <v/>
      </c>
    </row>
    <row r="17" spans="2:11" ht="27" customHeight="1" x14ac:dyDescent="0.3">
      <c r="B17" s="151" t="str">
        <f>B121</f>
        <v>Frais d’animalerie et de plateformes</v>
      </c>
      <c r="C17" s="144">
        <f>SUMIF($K122:$K126, $C$2, $J122:$J126)</f>
        <v>0</v>
      </c>
      <c r="D17" s="144">
        <f>SUMIF($K122:$K126, $D$2, $J122:$J126)</f>
        <v>0</v>
      </c>
      <c r="E17" s="144">
        <f>SUMIF($K122:$K126, $E$2, $J122:$J126)</f>
        <v>0</v>
      </c>
      <c r="F17" s="144">
        <f>SUMIF($K122:$K126, $F$2, $J122:$J126)</f>
        <v>0</v>
      </c>
      <c r="G17" s="29" t="str">
        <f t="shared" si="1"/>
        <v/>
      </c>
    </row>
    <row r="18" spans="2:11" ht="27" customHeight="1" x14ac:dyDescent="0.3">
      <c r="B18" s="151" t="str">
        <f>B127</f>
        <v>Frais de protection de nouvelle propriété intellectuelle</v>
      </c>
      <c r="C18" s="144">
        <f>SUMIF($K128:$K132, $C$2, $J128:$J132)</f>
        <v>0</v>
      </c>
      <c r="D18" s="144">
        <f>SUMIF($K128:$K132, $D$2, $J128:$J132)</f>
        <v>0</v>
      </c>
      <c r="E18" s="144">
        <f>SUMIF($K128:$K132, $E$2, $J128:$J132)</f>
        <v>0</v>
      </c>
      <c r="F18" s="144">
        <f>SUMIF($K128:$K132, $F$2, $J128:$J132)</f>
        <v>0</v>
      </c>
      <c r="G18" s="29" t="str">
        <f t="shared" si="1"/>
        <v/>
      </c>
    </row>
    <row r="19" spans="2:11" ht="35.4" customHeight="1" x14ac:dyDescent="0.3">
      <c r="B19" s="150" t="str">
        <f>B133</f>
        <v>Frais d’obtention d’une homologation ou d’une certification nécessaire à la commercialisation</v>
      </c>
      <c r="C19" s="144">
        <f>SUMIF($K134:$K138, $C$2, $J134:$J138)</f>
        <v>0</v>
      </c>
      <c r="D19" s="144">
        <f>SUMIF($K134:$K138, $D$2, $J134:$J138)</f>
        <v>0</v>
      </c>
      <c r="E19" s="144">
        <f>SUMIF($K134:$K138, $E$2, $J134:$J138)</f>
        <v>0</v>
      </c>
      <c r="F19" s="144">
        <f>SUMIF($K134:$K138, $F$2, $J134:$J138)</f>
        <v>0</v>
      </c>
      <c r="G19" s="29" t="str">
        <f t="shared" si="1"/>
        <v/>
      </c>
    </row>
    <row r="20" spans="2:11" ht="27" customHeight="1" thickBot="1" x14ac:dyDescent="0.35">
      <c r="B20" s="152" t="str">
        <f>B139</f>
        <v>Frais Indirect de Recherche (pour les partenaires académiques seulement)</v>
      </c>
      <c r="C20" s="145"/>
      <c r="D20" s="144">
        <f>SUMIF($K140:$K142, $D$2, $J140:$J142)</f>
        <v>0</v>
      </c>
      <c r="E20" s="144">
        <f>SUMIF($K140:$K142, $E$2, $J140:$J142)</f>
        <v>0</v>
      </c>
      <c r="F20" s="144">
        <f>SUMIF($K140:$K142, $F$2, $J140:$J142)</f>
        <v>0</v>
      </c>
      <c r="G20" s="92" t="str">
        <f>IF(SUM(C20,D20,E20,F20)=0,"",SUM(C20,D20,E20,F20))</f>
        <v/>
      </c>
    </row>
    <row r="21" spans="2:11" ht="27" customHeight="1" x14ac:dyDescent="0.3">
      <c r="B21" s="147" t="s">
        <v>12</v>
      </c>
      <c r="C21" s="90">
        <f>SUM(C6:C19)</f>
        <v>0</v>
      </c>
      <c r="D21" s="90">
        <f>SUM(D6:D19)</f>
        <v>0</v>
      </c>
      <c r="E21" s="90">
        <f>SUM(E6:E19)</f>
        <v>0</v>
      </c>
      <c r="F21" s="90">
        <f>SUM(F6:F19)</f>
        <v>0</v>
      </c>
      <c r="G21" s="91">
        <f>SUM(C21:F21)</f>
        <v>0</v>
      </c>
    </row>
    <row r="22" spans="2:11" ht="33.6" customHeight="1" thickBot="1" x14ac:dyDescent="0.35">
      <c r="B22" s="153" t="s">
        <v>50</v>
      </c>
      <c r="C22" s="45"/>
      <c r="D22" s="45"/>
      <c r="E22" s="45"/>
      <c r="F22" s="45"/>
      <c r="G22" s="29">
        <f>SUM(C22:F22)</f>
        <v>0</v>
      </c>
    </row>
    <row r="23" spans="2:11" ht="27" customHeight="1" thickBot="1" x14ac:dyDescent="0.35">
      <c r="B23" s="148" t="s">
        <v>14</v>
      </c>
      <c r="C23" s="65">
        <f t="shared" ref="C23:G23" si="2">SUM(C21:C22)</f>
        <v>0</v>
      </c>
      <c r="D23" s="65">
        <f t="shared" si="2"/>
        <v>0</v>
      </c>
      <c r="E23" s="65">
        <f t="shared" si="2"/>
        <v>0</v>
      </c>
      <c r="F23" s="65">
        <f t="shared" si="2"/>
        <v>0</v>
      </c>
      <c r="G23" s="109">
        <f t="shared" si="2"/>
        <v>0</v>
      </c>
      <c r="I23" s="28"/>
    </row>
    <row r="24" spans="2:11" ht="20.100000000000001" customHeight="1" thickBot="1" x14ac:dyDescent="0.35">
      <c r="I24" s="178" t="s">
        <v>21</v>
      </c>
      <c r="J24" s="179">
        <f>SUM(C21,D21,E21,F21)</f>
        <v>0</v>
      </c>
    </row>
    <row r="25" spans="2:11" ht="20.100000000000001" customHeight="1" thickBot="1" x14ac:dyDescent="0.35">
      <c r="I25" s="180"/>
      <c r="J25" s="180"/>
    </row>
    <row r="26" spans="2:11" ht="20.100000000000001" customHeight="1" thickBot="1" x14ac:dyDescent="0.35">
      <c r="B26" s="193" t="s">
        <v>62</v>
      </c>
      <c r="C26" s="95">
        <v>0.4</v>
      </c>
      <c r="I26" s="180"/>
      <c r="J26" s="180"/>
    </row>
    <row r="27" spans="2:11" ht="20.100000000000001" customHeight="1" thickBot="1" x14ac:dyDescent="0.35">
      <c r="I27" s="180"/>
      <c r="J27" s="181"/>
      <c r="K27" s="89"/>
    </row>
    <row r="28" spans="2:11" ht="30" customHeight="1" thickBot="1" x14ac:dyDescent="0.35">
      <c r="B28" s="154" t="s">
        <v>22</v>
      </c>
      <c r="C28" s="40" t="s">
        <v>16</v>
      </c>
      <c r="D28" s="41" t="s">
        <v>17</v>
      </c>
      <c r="E28" s="42" t="s">
        <v>23</v>
      </c>
      <c r="I28" s="180"/>
      <c r="J28" s="180"/>
    </row>
    <row r="29" spans="2:11" ht="20.100000000000001" customHeight="1" x14ac:dyDescent="0.3">
      <c r="B29" s="155" t="str">
        <f>IF(C2="Inscrire le nom de l'entreprise","Inscrire le nom de l'entreprise",CONCATENATE("Entreprise 1 : ",C2))</f>
        <v>Entreprise 1 : Nom Entreprise</v>
      </c>
      <c r="C29" s="100"/>
      <c r="D29" s="61" t="str">
        <f t="shared" ref="D29:D44" si="3">IF(C29="","",C29)</f>
        <v/>
      </c>
      <c r="E29" s="66" t="str">
        <f t="shared" ref="E29:E44" si="4">IFERROR(D29/$D$46*100,"")</f>
        <v/>
      </c>
      <c r="F29" s="115"/>
      <c r="G29" s="116"/>
      <c r="H29" s="116"/>
      <c r="I29" s="182"/>
      <c r="J29" s="180"/>
    </row>
    <row r="30" spans="2:11" ht="20.100000000000001" customHeight="1" thickBot="1" x14ac:dyDescent="0.35">
      <c r="B30" s="156" t="str">
        <f>IF(D2="Inscrire le nom de l'entreprise", "Inscrire le nom de l'entreprise", CONCATENATE("Entreprise 2 : ", D2))</f>
        <v>Entreprise 2 : Nom collaborateur</v>
      </c>
      <c r="C30" s="101"/>
      <c r="D30" s="29" t="str">
        <f t="shared" si="3"/>
        <v/>
      </c>
      <c r="E30" s="67" t="str">
        <f t="shared" si="4"/>
        <v/>
      </c>
      <c r="F30" s="115"/>
      <c r="G30" s="116"/>
      <c r="H30" s="116"/>
      <c r="I30" s="182"/>
      <c r="J30" s="180"/>
    </row>
    <row r="31" spans="2:11" ht="20.100000000000001" customHeight="1" thickBot="1" x14ac:dyDescent="0.35">
      <c r="B31" s="156" t="str">
        <f>IF(E2="Inscrire le nom de l'entreprise", "Inscrire le nom de l'entreprise", CONCATENATE("Entreprise 3 : ", E2))</f>
        <v>Entreprise 3 : Nom collaborateur</v>
      </c>
      <c r="C31" s="101"/>
      <c r="D31" s="27" t="str">
        <f t="shared" si="3"/>
        <v/>
      </c>
      <c r="E31" s="67" t="str">
        <f t="shared" si="4"/>
        <v/>
      </c>
      <c r="F31" s="115"/>
      <c r="G31" s="116"/>
      <c r="H31" s="116"/>
      <c r="I31" s="183" t="s">
        <v>57</v>
      </c>
      <c r="J31" s="184"/>
    </row>
    <row r="32" spans="2:11" ht="20.100000000000001" customHeight="1" thickBot="1" x14ac:dyDescent="0.35">
      <c r="B32" s="157" t="str">
        <f>IF(F2="Inscrire le nom de l'entreprise", "Inscrire le nom de l'entreprise", CONCATENATE("Entreprise 4 : ", F2))</f>
        <v>Entreprise 4 : Nom collaborateur</v>
      </c>
      <c r="C32" s="101"/>
      <c r="D32" s="30" t="str">
        <f t="shared" si="3"/>
        <v/>
      </c>
      <c r="E32" s="68" t="str">
        <f t="shared" si="4"/>
        <v/>
      </c>
      <c r="F32" s="115"/>
      <c r="G32" s="116"/>
      <c r="H32" s="116"/>
      <c r="I32" s="185" t="str">
        <f>IF(AND(D46&lt;&gt;"",G23&lt;&gt;"",D46&lt;&gt;G23),"⚠ Le coût total des dépenses et le total des contributions ne balançent pas","")</f>
        <v/>
      </c>
      <c r="J32" s="186"/>
    </row>
    <row r="33" spans="2:10" ht="20.100000000000001" customHeight="1" thickBot="1" x14ac:dyDescent="0.35">
      <c r="B33" s="51" t="s">
        <v>24</v>
      </c>
      <c r="C33" s="46"/>
      <c r="D33" s="61" t="str">
        <f t="shared" si="3"/>
        <v/>
      </c>
      <c r="E33" s="66" t="str">
        <f t="shared" si="4"/>
        <v/>
      </c>
      <c r="I33" s="187"/>
      <c r="J33" s="188"/>
    </row>
    <row r="34" spans="2:10" ht="20.100000000000001" customHeight="1" x14ac:dyDescent="0.3">
      <c r="B34" s="47" t="s">
        <v>25</v>
      </c>
      <c r="C34" s="48"/>
      <c r="D34" s="29" t="str">
        <f t="shared" si="3"/>
        <v/>
      </c>
      <c r="E34" s="67" t="str">
        <f t="shared" si="4"/>
        <v/>
      </c>
    </row>
    <row r="35" spans="2:10" ht="20.100000000000001" customHeight="1" x14ac:dyDescent="0.3">
      <c r="B35" s="47" t="s">
        <v>26</v>
      </c>
      <c r="C35" s="48"/>
      <c r="D35" s="27" t="str">
        <f t="shared" si="3"/>
        <v/>
      </c>
      <c r="E35" s="67" t="str">
        <f t="shared" si="4"/>
        <v/>
      </c>
    </row>
    <row r="36" spans="2:10" ht="20.100000000000001" customHeight="1" thickBot="1" x14ac:dyDescent="0.35">
      <c r="B36" s="49" t="s">
        <v>27</v>
      </c>
      <c r="C36" s="50"/>
      <c r="D36" s="29" t="str">
        <f t="shared" si="3"/>
        <v/>
      </c>
      <c r="E36" s="69" t="str">
        <f t="shared" si="4"/>
        <v/>
      </c>
      <c r="F36" s="31"/>
    </row>
    <row r="37" spans="2:10" ht="20.100000000000001" customHeight="1" thickBot="1" x14ac:dyDescent="0.35">
      <c r="B37" s="158" t="s">
        <v>56</v>
      </c>
      <c r="C37" s="159">
        <f>J39+J38+J40+J41</f>
        <v>0</v>
      </c>
      <c r="D37" s="70">
        <f t="shared" si="3"/>
        <v>0</v>
      </c>
      <c r="E37" s="66" t="str">
        <f t="shared" si="4"/>
        <v/>
      </c>
      <c r="F37" s="190" t="s">
        <v>28</v>
      </c>
      <c r="H37" s="117" t="s">
        <v>55</v>
      </c>
      <c r="I37" s="118"/>
      <c r="J37" s="119"/>
    </row>
    <row r="38" spans="2:10" ht="20.100000000000001" customHeight="1" x14ac:dyDescent="0.3">
      <c r="B38" s="47" t="s">
        <v>29</v>
      </c>
      <c r="C38" s="48"/>
      <c r="D38" s="71" t="str">
        <f t="shared" si="3"/>
        <v/>
      </c>
      <c r="E38" s="67" t="str">
        <f t="shared" si="4"/>
        <v/>
      </c>
      <c r="F38" s="191"/>
      <c r="H38" s="174" t="str">
        <f>C2</f>
        <v>Nom Entreprise</v>
      </c>
      <c r="I38" s="175"/>
      <c r="J38" s="86"/>
    </row>
    <row r="39" spans="2:10" ht="20.100000000000001" customHeight="1" x14ac:dyDescent="0.3">
      <c r="B39" s="47" t="s">
        <v>30</v>
      </c>
      <c r="C39" s="48"/>
      <c r="D39" s="71" t="str">
        <f t="shared" si="3"/>
        <v/>
      </c>
      <c r="E39" s="67" t="str">
        <f t="shared" si="4"/>
        <v/>
      </c>
      <c r="F39" s="192"/>
      <c r="H39" s="174" t="str">
        <f>D2</f>
        <v>Nom collaborateur</v>
      </c>
      <c r="I39" s="175"/>
      <c r="J39" s="86"/>
    </row>
    <row r="40" spans="2:10" ht="20.100000000000001" customHeight="1" thickBot="1" x14ac:dyDescent="0.35">
      <c r="B40" s="49" t="s">
        <v>31</v>
      </c>
      <c r="C40" s="50"/>
      <c r="D40" s="72" t="str">
        <f t="shared" si="3"/>
        <v/>
      </c>
      <c r="E40" s="68" t="str">
        <f t="shared" si="4"/>
        <v/>
      </c>
      <c r="F40" s="68" t="str">
        <f>IFERROR(IF((SUM(D37:D40,D41:D44)/G21*100)=0,"",(SUM(D37:D40,D41:D44)/G21*100)),"")</f>
        <v/>
      </c>
      <c r="G40" s="88" t="str">
        <f>IF(AND(F40&gt;75,F40&lt;&gt;""),"⚠ Le cumul ne doit pas dépasser 75%","")</f>
        <v/>
      </c>
      <c r="H40" s="174" t="str">
        <f>E2</f>
        <v>Nom collaborateur</v>
      </c>
      <c r="I40" s="175"/>
      <c r="J40" s="86"/>
    </row>
    <row r="41" spans="2:10" ht="20.100000000000001" customHeight="1" thickBot="1" x14ac:dyDescent="0.35">
      <c r="B41" s="160" t="str">
        <f>IF(C2="Inscrire le nom de l'entreprise 1", CONCATENATE("Contribution du MEIE pour ", C3), CONCATENATE("Contribution du MEIE pour ", C2))</f>
        <v>Contribution du MEIE pour Nom Entreprise</v>
      </c>
      <c r="C41" s="161">
        <f>$C$21*C26</f>
        <v>0</v>
      </c>
      <c r="D41" s="162">
        <f t="shared" si="3"/>
        <v>0</v>
      </c>
      <c r="E41" s="73" t="str">
        <f t="shared" si="4"/>
        <v/>
      </c>
      <c r="F41" s="89"/>
      <c r="G41" s="89"/>
      <c r="H41" s="176" t="str">
        <f>F2</f>
        <v>Nom collaborateur</v>
      </c>
      <c r="I41" s="177"/>
      <c r="J41" s="87"/>
    </row>
    <row r="42" spans="2:10" ht="20.100000000000001" customHeight="1" x14ac:dyDescent="0.3">
      <c r="B42" s="163" t="str">
        <f>IF(D2="Inscrire le nom de l'entreprise 2", CONCATENATE("Contribution du MEIE pour ", D3), CONCATENATE("Contribution du MEIE pour ", D2))</f>
        <v>Contribution du MEIE pour Nom collaborateur</v>
      </c>
      <c r="C42" s="164">
        <f>$D$21*C26</f>
        <v>0</v>
      </c>
      <c r="D42" s="165">
        <f t="shared" si="3"/>
        <v>0</v>
      </c>
      <c r="E42" s="74" t="str">
        <f t="shared" si="4"/>
        <v/>
      </c>
      <c r="F42" s="120"/>
      <c r="G42" s="121"/>
      <c r="H42" s="121"/>
      <c r="I42" s="35"/>
    </row>
    <row r="43" spans="2:10" ht="20.100000000000001" customHeight="1" x14ac:dyDescent="0.3">
      <c r="B43" s="163" t="str">
        <f>IF(E2="Inscrire le nom de l'entreprise 3", CONCATENATE("Contribution du MEIE pour ", E3), CONCATENATE("Contribution du MEIE pour ", E2))</f>
        <v>Contribution du MEIE pour Nom collaborateur</v>
      </c>
      <c r="C43" s="164">
        <f>E21*C26</f>
        <v>0</v>
      </c>
      <c r="D43" s="165">
        <f t="shared" si="3"/>
        <v>0</v>
      </c>
      <c r="E43" s="74" t="str">
        <f t="shared" si="4"/>
        <v/>
      </c>
      <c r="F43" s="120"/>
      <c r="G43" s="121"/>
      <c r="H43" s="121"/>
      <c r="I43" s="35"/>
    </row>
    <row r="44" spans="2:10" ht="20.100000000000001" customHeight="1" thickBot="1" x14ac:dyDescent="0.35">
      <c r="B44" s="166" t="str">
        <f>IF(F2="Inscrire le nom de l'entreprise 4", CONCATENATE("Contribution du MEIE pour ", F3), CONCATENATE("Contribution du MEIE pour ", F2))</f>
        <v>Contribution du MEIE pour Nom collaborateur</v>
      </c>
      <c r="C44" s="164">
        <f>F21*C26</f>
        <v>0</v>
      </c>
      <c r="D44" s="167">
        <f t="shared" si="3"/>
        <v>0</v>
      </c>
      <c r="E44" s="69" t="str">
        <f t="shared" si="4"/>
        <v/>
      </c>
      <c r="F44" s="120"/>
      <c r="G44" s="121"/>
      <c r="H44" s="121"/>
      <c r="I44" s="35"/>
    </row>
    <row r="45" spans="2:10" ht="20.100000000000001" customHeight="1" thickBot="1" x14ac:dyDescent="0.35">
      <c r="B45" s="168" t="s">
        <v>32</v>
      </c>
      <c r="C45" s="169" t="str">
        <f>IF(SUM(C41:C44)=0,"",SUM(C41:C44))</f>
        <v/>
      </c>
      <c r="D45" s="170" t="str">
        <f>IF(SUM(D41:D44)=0,"",SUM(D41:D44))</f>
        <v/>
      </c>
      <c r="E45" s="75" t="str">
        <f>IF(SUM(E41:E44)=0,"",SUM(E41:E44))</f>
        <v/>
      </c>
      <c r="F45" s="120"/>
      <c r="G45" s="121"/>
      <c r="H45" s="121"/>
      <c r="I45" s="36"/>
    </row>
    <row r="46" spans="2:10" ht="30" customHeight="1" thickBot="1" x14ac:dyDescent="0.35">
      <c r="B46" s="171" t="s">
        <v>33</v>
      </c>
      <c r="C46" s="172" t="str">
        <f>IF(SUM(C29:C44)=0,"",SUM(C29:C44))</f>
        <v/>
      </c>
      <c r="D46" s="173" t="str">
        <f>IF(SUM(D29:D44)=0,"",SUM(D29:D44))</f>
        <v/>
      </c>
      <c r="E46" s="76" t="str">
        <f>IF(SUM(E29:E44)=0,"",SUM(E29:E44))</f>
        <v/>
      </c>
      <c r="F46" s="32"/>
      <c r="G46" s="33"/>
    </row>
    <row r="47" spans="2:10" ht="15" customHeight="1" x14ac:dyDescent="0.3">
      <c r="C47" s="25"/>
    </row>
    <row r="48" spans="2:10" ht="15" customHeight="1" x14ac:dyDescent="0.3">
      <c r="B48" s="122" t="s">
        <v>34</v>
      </c>
      <c r="C48" s="122"/>
      <c r="D48" s="122"/>
      <c r="E48" s="122"/>
      <c r="F48" s="122"/>
      <c r="G48" s="122"/>
      <c r="H48" s="122"/>
      <c r="I48" s="64"/>
      <c r="J48" s="85"/>
    </row>
    <row r="49" spans="2:11" ht="30" customHeight="1" x14ac:dyDescent="0.3">
      <c r="B49" s="43" t="s">
        <v>35</v>
      </c>
      <c r="C49" s="123" t="s">
        <v>36</v>
      </c>
      <c r="D49" s="124"/>
      <c r="E49" s="124"/>
      <c r="F49" s="124"/>
      <c r="G49" s="44" t="s">
        <v>71</v>
      </c>
      <c r="H49" s="44" t="s">
        <v>72</v>
      </c>
      <c r="I49" s="44" t="s">
        <v>73</v>
      </c>
      <c r="J49" s="189" t="s">
        <v>17</v>
      </c>
      <c r="K49" s="83" t="s">
        <v>37</v>
      </c>
    </row>
    <row r="50" spans="2:11" ht="30" customHeight="1" x14ac:dyDescent="0.3">
      <c r="B50" s="103" t="s">
        <v>47</v>
      </c>
      <c r="C50" s="104"/>
      <c r="D50" s="104"/>
      <c r="E50" s="104"/>
      <c r="F50" s="104"/>
      <c r="G50" s="104"/>
      <c r="H50" s="104"/>
      <c r="I50" s="104"/>
      <c r="J50" s="81">
        <f>SUM(J51:J55)</f>
        <v>0</v>
      </c>
      <c r="K50" s="84"/>
    </row>
    <row r="51" spans="2:11" ht="15" customHeight="1" x14ac:dyDescent="0.3">
      <c r="B51" s="52"/>
      <c r="C51" s="112"/>
      <c r="D51" s="113"/>
      <c r="E51" s="113"/>
      <c r="F51" s="113"/>
      <c r="G51" s="53"/>
      <c r="H51" s="54"/>
      <c r="I51" s="54"/>
      <c r="J51" s="82">
        <f>SUM(G51:I51)</f>
        <v>0</v>
      </c>
      <c r="K51" s="99"/>
    </row>
    <row r="52" spans="2:11" ht="19.95" customHeight="1" x14ac:dyDescent="0.3">
      <c r="B52" s="52"/>
      <c r="C52" s="112"/>
      <c r="D52" s="113"/>
      <c r="E52" s="113"/>
      <c r="F52" s="114"/>
      <c r="G52" s="53"/>
      <c r="H52" s="54"/>
      <c r="I52" s="54"/>
      <c r="J52" s="82">
        <f>SUM(G52:I52)</f>
        <v>0</v>
      </c>
      <c r="K52" s="99"/>
    </row>
    <row r="53" spans="2:11" ht="19.95" customHeight="1" x14ac:dyDescent="0.3">
      <c r="B53" s="52"/>
      <c r="C53" s="112"/>
      <c r="D53" s="113"/>
      <c r="E53" s="113"/>
      <c r="F53" s="113"/>
      <c r="G53" s="53"/>
      <c r="H53" s="54"/>
      <c r="I53" s="54"/>
      <c r="J53" s="82">
        <f>SUM(G53:I53)</f>
        <v>0</v>
      </c>
      <c r="K53" s="99"/>
    </row>
    <row r="54" spans="2:11" ht="15" customHeight="1" x14ac:dyDescent="0.3">
      <c r="B54" s="52"/>
      <c r="C54" s="112"/>
      <c r="D54" s="113"/>
      <c r="E54" s="113"/>
      <c r="F54" s="113"/>
      <c r="G54" s="53"/>
      <c r="H54" s="54"/>
      <c r="I54" s="54"/>
      <c r="J54" s="82">
        <f>SUM(G54:I54)</f>
        <v>0</v>
      </c>
      <c r="K54" s="99"/>
    </row>
    <row r="55" spans="2:11" ht="15" customHeight="1" x14ac:dyDescent="0.3">
      <c r="B55" s="52"/>
      <c r="C55" s="62"/>
      <c r="D55" s="63"/>
      <c r="E55" s="63"/>
      <c r="F55" s="63"/>
      <c r="G55" s="53"/>
      <c r="H55" s="54"/>
      <c r="I55" s="54"/>
      <c r="J55" s="82">
        <f>SUM(G55:I55)</f>
        <v>0</v>
      </c>
      <c r="K55" s="99"/>
    </row>
    <row r="56" spans="2:11" ht="30" customHeight="1" x14ac:dyDescent="0.3">
      <c r="B56" s="105" t="s">
        <v>48</v>
      </c>
      <c r="C56" s="106"/>
      <c r="D56" s="106"/>
      <c r="E56" s="106"/>
      <c r="F56" s="106"/>
      <c r="G56" s="106"/>
      <c r="H56" s="106"/>
      <c r="I56" s="106"/>
      <c r="J56" s="81">
        <f>SUM(J57:J61)</f>
        <v>0</v>
      </c>
      <c r="K56" s="84"/>
    </row>
    <row r="57" spans="2:11" ht="15" customHeight="1" x14ac:dyDescent="0.3">
      <c r="B57" s="52"/>
      <c r="C57" s="112"/>
      <c r="D57" s="113"/>
      <c r="E57" s="113"/>
      <c r="F57" s="113"/>
      <c r="G57" s="53"/>
      <c r="H57" s="54"/>
      <c r="I57" s="54"/>
      <c r="J57" s="82">
        <f>SUM(G57:I57)</f>
        <v>0</v>
      </c>
      <c r="K57" s="99"/>
    </row>
    <row r="58" spans="2:11" ht="28.5" customHeight="1" x14ac:dyDescent="0.3">
      <c r="B58" s="52"/>
      <c r="C58" s="112"/>
      <c r="D58" s="113"/>
      <c r="E58" s="113"/>
      <c r="F58" s="113"/>
      <c r="G58" s="53"/>
      <c r="H58" s="54"/>
      <c r="I58" s="54"/>
      <c r="J58" s="82">
        <f>SUM(G58:I58)</f>
        <v>0</v>
      </c>
      <c r="K58" s="99"/>
    </row>
    <row r="59" spans="2:11" ht="15" customHeight="1" x14ac:dyDescent="0.3">
      <c r="B59" s="52"/>
      <c r="C59" s="112"/>
      <c r="D59" s="113"/>
      <c r="E59" s="113"/>
      <c r="F59" s="113"/>
      <c r="G59" s="53"/>
      <c r="H59" s="54"/>
      <c r="I59" s="54"/>
      <c r="J59" s="82">
        <f>SUM(G59:I59)</f>
        <v>0</v>
      </c>
      <c r="K59" s="99"/>
    </row>
    <row r="60" spans="2:11" ht="15" customHeight="1" x14ac:dyDescent="0.3">
      <c r="B60" s="52"/>
      <c r="C60" s="112"/>
      <c r="D60" s="113"/>
      <c r="E60" s="113"/>
      <c r="F60" s="113"/>
      <c r="G60" s="53"/>
      <c r="H60" s="54"/>
      <c r="I60" s="54"/>
      <c r="J60" s="82">
        <f>SUM(G60:I60)</f>
        <v>0</v>
      </c>
      <c r="K60" s="99"/>
    </row>
    <row r="61" spans="2:11" ht="15" customHeight="1" x14ac:dyDescent="0.3">
      <c r="B61" s="52"/>
      <c r="C61" s="62"/>
      <c r="D61" s="63"/>
      <c r="E61" s="63"/>
      <c r="F61" s="63"/>
      <c r="G61" s="53"/>
      <c r="H61" s="54"/>
      <c r="I61" s="54"/>
      <c r="J61" s="82">
        <f>SUM(G61:I61)</f>
        <v>0</v>
      </c>
      <c r="K61" s="99"/>
    </row>
    <row r="62" spans="2:11" ht="30" customHeight="1" x14ac:dyDescent="0.3">
      <c r="B62" s="105" t="s">
        <v>48</v>
      </c>
      <c r="C62" s="106"/>
      <c r="D62" s="106"/>
      <c r="E62" s="106"/>
      <c r="F62" s="106"/>
      <c r="G62" s="106"/>
      <c r="H62" s="106"/>
      <c r="I62" s="106"/>
      <c r="J62" s="81">
        <f>SUM(J63:J65)</f>
        <v>0</v>
      </c>
      <c r="K62" s="84"/>
    </row>
    <row r="63" spans="2:11" ht="15" customHeight="1" x14ac:dyDescent="0.3">
      <c r="B63" s="52"/>
      <c r="C63" s="112"/>
      <c r="D63" s="113"/>
      <c r="E63" s="113"/>
      <c r="F63" s="113"/>
      <c r="G63" s="53"/>
      <c r="H63" s="54"/>
      <c r="I63" s="54"/>
      <c r="J63" s="82">
        <f>SUM(G63:I63)</f>
        <v>0</v>
      </c>
      <c r="K63" s="99"/>
    </row>
    <row r="64" spans="2:11" ht="15" customHeight="1" x14ac:dyDescent="0.3">
      <c r="B64" s="52"/>
      <c r="C64" s="62"/>
      <c r="D64" s="63"/>
      <c r="E64" s="63"/>
      <c r="F64" s="63"/>
      <c r="G64" s="53"/>
      <c r="H64" s="54"/>
      <c r="I64" s="54"/>
      <c r="J64" s="82">
        <f>SUM(G64:I64)</f>
        <v>0</v>
      </c>
      <c r="K64" s="99"/>
    </row>
    <row r="65" spans="2:11" ht="17.25" customHeight="1" x14ac:dyDescent="0.3">
      <c r="B65" s="52"/>
      <c r="C65" s="112"/>
      <c r="D65" s="113"/>
      <c r="E65" s="113"/>
      <c r="F65" s="113"/>
      <c r="G65" s="53"/>
      <c r="H65" s="54"/>
      <c r="I65" s="54"/>
      <c r="J65" s="82">
        <f>SUM(G65:I65)</f>
        <v>0</v>
      </c>
      <c r="K65" s="99"/>
    </row>
    <row r="66" spans="2:11" ht="30" customHeight="1" x14ac:dyDescent="0.3">
      <c r="B66" s="105" t="s">
        <v>18</v>
      </c>
      <c r="C66" s="106"/>
      <c r="D66" s="106"/>
      <c r="E66" s="106"/>
      <c r="F66" s="106"/>
      <c r="G66" s="106"/>
      <c r="H66" s="106"/>
      <c r="I66" s="106"/>
      <c r="J66" s="81">
        <f>SUM(J67:J73)</f>
        <v>0</v>
      </c>
      <c r="K66" s="84"/>
    </row>
    <row r="67" spans="2:11" ht="15" customHeight="1" x14ac:dyDescent="0.3">
      <c r="B67" s="194" t="s">
        <v>74</v>
      </c>
      <c r="C67" s="112"/>
      <c r="D67" s="113"/>
      <c r="E67" s="113"/>
      <c r="F67" s="113"/>
      <c r="G67" s="53"/>
      <c r="H67" s="54"/>
      <c r="I67" s="54"/>
      <c r="J67" s="82">
        <f t="shared" ref="J67:J73" si="5">SUM(G67:I67)</f>
        <v>0</v>
      </c>
      <c r="K67" s="98"/>
    </row>
    <row r="68" spans="2:11" ht="15" customHeight="1" x14ac:dyDescent="0.3">
      <c r="B68" s="52"/>
      <c r="C68" s="62"/>
      <c r="D68" s="63"/>
      <c r="E68" s="63"/>
      <c r="F68" s="63"/>
      <c r="G68" s="53"/>
      <c r="H68" s="54"/>
      <c r="I68" s="54"/>
      <c r="J68" s="82">
        <f t="shared" si="5"/>
        <v>0</v>
      </c>
      <c r="K68" s="98"/>
    </row>
    <row r="69" spans="2:11" ht="15" customHeight="1" x14ac:dyDescent="0.3">
      <c r="B69" s="52"/>
      <c r="C69" s="62"/>
      <c r="D69" s="63"/>
      <c r="E69" s="63"/>
      <c r="F69" s="63"/>
      <c r="G69" s="53"/>
      <c r="H69" s="54"/>
      <c r="I69" s="54"/>
      <c r="J69" s="82">
        <f t="shared" si="5"/>
        <v>0</v>
      </c>
      <c r="K69" s="99"/>
    </row>
    <row r="70" spans="2:11" ht="15" customHeight="1" x14ac:dyDescent="0.3">
      <c r="B70" s="52"/>
      <c r="C70" s="112"/>
      <c r="D70" s="113"/>
      <c r="E70" s="113"/>
      <c r="F70" s="113"/>
      <c r="G70" s="53"/>
      <c r="H70" s="54"/>
      <c r="I70" s="54"/>
      <c r="J70" s="82">
        <f t="shared" si="5"/>
        <v>0</v>
      </c>
      <c r="K70" s="98"/>
    </row>
    <row r="71" spans="2:11" ht="15" customHeight="1" x14ac:dyDescent="0.3">
      <c r="B71" s="52"/>
      <c r="C71" s="112"/>
      <c r="D71" s="113"/>
      <c r="E71" s="113"/>
      <c r="F71" s="113"/>
      <c r="G71" s="53"/>
      <c r="H71" s="54"/>
      <c r="I71" s="54"/>
      <c r="J71" s="82">
        <f t="shared" si="5"/>
        <v>0</v>
      </c>
      <c r="K71" s="98"/>
    </row>
    <row r="72" spans="2:11" ht="15" customHeight="1" x14ac:dyDescent="0.3">
      <c r="B72" s="52"/>
      <c r="C72" s="62"/>
      <c r="D72" s="63"/>
      <c r="E72" s="63"/>
      <c r="F72" s="63"/>
      <c r="G72" s="53"/>
      <c r="H72" s="54"/>
      <c r="I72" s="54"/>
      <c r="J72" s="82">
        <f t="shared" si="5"/>
        <v>0</v>
      </c>
      <c r="K72" s="98"/>
    </row>
    <row r="73" spans="2:11" ht="15" customHeight="1" x14ac:dyDescent="0.3">
      <c r="B73" s="52"/>
      <c r="C73" s="112"/>
      <c r="D73" s="113"/>
      <c r="E73" s="113"/>
      <c r="F73" s="113"/>
      <c r="G73" s="53"/>
      <c r="H73" s="54"/>
      <c r="I73" s="54"/>
      <c r="J73" s="82">
        <f t="shared" si="5"/>
        <v>0</v>
      </c>
      <c r="K73" s="98"/>
    </row>
    <row r="74" spans="2:11" ht="39.6" customHeight="1" x14ac:dyDescent="0.3">
      <c r="B74" s="105" t="s">
        <v>19</v>
      </c>
      <c r="C74" s="106"/>
      <c r="D74" s="106"/>
      <c r="E74" s="106"/>
      <c r="F74" s="106"/>
      <c r="G74" s="106"/>
      <c r="H74" s="106"/>
      <c r="I74" s="106"/>
      <c r="J74" s="81">
        <f>SUM(J75:J82)</f>
        <v>0</v>
      </c>
      <c r="K74" s="84"/>
    </row>
    <row r="75" spans="2:11" ht="15" customHeight="1" x14ac:dyDescent="0.3">
      <c r="B75" s="52"/>
      <c r="C75" s="112"/>
      <c r="D75" s="113"/>
      <c r="E75" s="113"/>
      <c r="F75" s="113"/>
      <c r="G75" s="53"/>
      <c r="H75" s="54"/>
      <c r="I75" s="54"/>
      <c r="J75" s="82">
        <f t="shared" ref="J75:J82" si="6">SUM(G75:I75)</f>
        <v>0</v>
      </c>
      <c r="K75" s="98"/>
    </row>
    <row r="76" spans="2:11" ht="15" customHeight="1" x14ac:dyDescent="0.3">
      <c r="B76" s="52"/>
      <c r="C76" s="62"/>
      <c r="D76" s="63"/>
      <c r="E76" s="63"/>
      <c r="F76" s="63"/>
      <c r="G76" s="53"/>
      <c r="H76" s="54"/>
      <c r="I76" s="54"/>
      <c r="J76" s="82">
        <f t="shared" si="6"/>
        <v>0</v>
      </c>
      <c r="K76" s="98"/>
    </row>
    <row r="77" spans="2:11" ht="15" customHeight="1" x14ac:dyDescent="0.3">
      <c r="B77" s="52"/>
      <c r="C77" s="125"/>
      <c r="D77" s="126"/>
      <c r="E77" s="126"/>
      <c r="F77" s="127"/>
      <c r="G77" s="53"/>
      <c r="H77" s="54"/>
      <c r="I77" s="54"/>
      <c r="J77" s="82">
        <f t="shared" si="6"/>
        <v>0</v>
      </c>
      <c r="K77" s="98"/>
    </row>
    <row r="78" spans="2:11" ht="15" customHeight="1" x14ac:dyDescent="0.3">
      <c r="B78" s="52"/>
      <c r="C78" s="112"/>
      <c r="D78" s="113"/>
      <c r="E78" s="113"/>
      <c r="F78" s="113"/>
      <c r="G78" s="53"/>
      <c r="H78" s="54"/>
      <c r="I78" s="54"/>
      <c r="J78" s="82">
        <f t="shared" si="6"/>
        <v>0</v>
      </c>
      <c r="K78" s="99"/>
    </row>
    <row r="79" spans="2:11" ht="19.95" customHeight="1" x14ac:dyDescent="0.3">
      <c r="B79" s="52"/>
      <c r="C79" s="112"/>
      <c r="D79" s="113"/>
      <c r="E79" s="113"/>
      <c r="F79" s="113"/>
      <c r="G79" s="53"/>
      <c r="H79" s="54"/>
      <c r="I79" s="54"/>
      <c r="J79" s="82">
        <f t="shared" si="6"/>
        <v>0</v>
      </c>
      <c r="K79" s="98"/>
    </row>
    <row r="80" spans="2:11" ht="19.95" customHeight="1" x14ac:dyDescent="0.3">
      <c r="B80" s="52"/>
      <c r="C80" s="112"/>
      <c r="D80" s="113"/>
      <c r="E80" s="113"/>
      <c r="F80" s="113"/>
      <c r="G80" s="53"/>
      <c r="H80" s="54"/>
      <c r="I80" s="54"/>
      <c r="J80" s="82">
        <f t="shared" si="6"/>
        <v>0</v>
      </c>
      <c r="K80" s="98"/>
    </row>
    <row r="81" spans="2:11" ht="19.95" customHeight="1" x14ac:dyDescent="0.3">
      <c r="B81" s="52"/>
      <c r="C81" s="112"/>
      <c r="D81" s="113"/>
      <c r="E81" s="113"/>
      <c r="F81" s="113"/>
      <c r="G81" s="53"/>
      <c r="H81" s="54"/>
      <c r="I81" s="54"/>
      <c r="J81" s="82">
        <f t="shared" si="6"/>
        <v>0</v>
      </c>
      <c r="K81" s="98"/>
    </row>
    <row r="82" spans="2:11" ht="19.95" customHeight="1" x14ac:dyDescent="0.3">
      <c r="B82" s="52"/>
      <c r="C82" s="112"/>
      <c r="D82" s="113"/>
      <c r="E82" s="113"/>
      <c r="F82" s="114"/>
      <c r="G82" s="53"/>
      <c r="H82" s="54"/>
      <c r="I82" s="54"/>
      <c r="J82" s="82">
        <f t="shared" si="6"/>
        <v>0</v>
      </c>
      <c r="K82" s="98"/>
    </row>
    <row r="83" spans="2:11" ht="30" customHeight="1" x14ac:dyDescent="0.3">
      <c r="B83" s="105" t="s">
        <v>5</v>
      </c>
      <c r="C83" s="106"/>
      <c r="D83" s="106"/>
      <c r="E83" s="106"/>
      <c r="F83" s="106"/>
      <c r="G83" s="106"/>
      <c r="H83" s="106"/>
      <c r="I83" s="106"/>
      <c r="J83" s="81">
        <f>SUM(J84:J90)</f>
        <v>0</v>
      </c>
      <c r="K83" s="84"/>
    </row>
    <row r="84" spans="2:11" ht="15" customHeight="1" x14ac:dyDescent="0.3">
      <c r="B84" s="52"/>
      <c r="C84" s="112"/>
      <c r="D84" s="113"/>
      <c r="E84" s="113"/>
      <c r="F84" s="114"/>
      <c r="G84" s="53"/>
      <c r="H84" s="54"/>
      <c r="I84" s="54"/>
      <c r="J84" s="82">
        <f t="shared" ref="J84:J90" si="7">SUM(G84:I84)</f>
        <v>0</v>
      </c>
      <c r="K84" s="98"/>
    </row>
    <row r="85" spans="2:11" ht="15" customHeight="1" x14ac:dyDescent="0.3">
      <c r="B85" s="52"/>
      <c r="C85" s="112"/>
      <c r="D85" s="113"/>
      <c r="E85" s="113"/>
      <c r="F85" s="114"/>
      <c r="G85" s="53"/>
      <c r="H85" s="54"/>
      <c r="I85" s="54"/>
      <c r="J85" s="82">
        <f t="shared" si="7"/>
        <v>0</v>
      </c>
      <c r="K85" s="98"/>
    </row>
    <row r="86" spans="2:11" ht="15" customHeight="1" x14ac:dyDescent="0.3">
      <c r="B86" s="52"/>
      <c r="C86" s="62"/>
      <c r="D86" s="63"/>
      <c r="E86" s="63"/>
      <c r="F86" s="63"/>
      <c r="G86" s="53"/>
      <c r="H86" s="54"/>
      <c r="I86" s="54"/>
      <c r="J86" s="82">
        <f t="shared" si="7"/>
        <v>0</v>
      </c>
      <c r="K86" s="99"/>
    </row>
    <row r="87" spans="2:11" ht="15" customHeight="1" x14ac:dyDescent="0.3">
      <c r="B87" s="52"/>
      <c r="C87" s="62"/>
      <c r="D87" s="63"/>
      <c r="E87" s="63"/>
      <c r="F87" s="63"/>
      <c r="G87" s="53"/>
      <c r="H87" s="54"/>
      <c r="I87" s="54"/>
      <c r="J87" s="82">
        <f t="shared" si="7"/>
        <v>0</v>
      </c>
      <c r="K87" s="98"/>
    </row>
    <row r="88" spans="2:11" ht="15" customHeight="1" x14ac:dyDescent="0.3">
      <c r="B88" s="52"/>
      <c r="C88" s="112"/>
      <c r="D88" s="113"/>
      <c r="E88" s="113"/>
      <c r="F88" s="113"/>
      <c r="G88" s="53"/>
      <c r="H88" s="54"/>
      <c r="I88" s="54"/>
      <c r="J88" s="82">
        <f t="shared" si="7"/>
        <v>0</v>
      </c>
      <c r="K88" s="98"/>
    </row>
    <row r="89" spans="2:11" ht="15" customHeight="1" x14ac:dyDescent="0.3">
      <c r="B89" s="52"/>
      <c r="C89" s="112"/>
      <c r="D89" s="113"/>
      <c r="E89" s="113"/>
      <c r="F89" s="113"/>
      <c r="G89" s="53"/>
      <c r="H89" s="54"/>
      <c r="I89" s="54"/>
      <c r="J89" s="82">
        <f t="shared" si="7"/>
        <v>0</v>
      </c>
      <c r="K89" s="98"/>
    </row>
    <row r="90" spans="2:11" ht="15" customHeight="1" x14ac:dyDescent="0.3">
      <c r="B90" s="52"/>
      <c r="C90" s="62"/>
      <c r="D90" s="63"/>
      <c r="E90" s="63"/>
      <c r="F90" s="63"/>
      <c r="G90" s="53"/>
      <c r="H90" s="54"/>
      <c r="I90" s="54"/>
      <c r="J90" s="82">
        <f t="shared" si="7"/>
        <v>0</v>
      </c>
      <c r="K90" s="98"/>
    </row>
    <row r="91" spans="2:11" ht="30" customHeight="1" x14ac:dyDescent="0.3">
      <c r="B91" s="58" t="s">
        <v>6</v>
      </c>
      <c r="C91" s="107"/>
      <c r="D91" s="107"/>
      <c r="E91" s="107"/>
      <c r="F91" s="107"/>
      <c r="G91" s="107"/>
      <c r="H91" s="107"/>
      <c r="I91" s="107"/>
      <c r="J91" s="81">
        <f>SUM(J92:J96)</f>
        <v>0</v>
      </c>
      <c r="K91" s="84"/>
    </row>
    <row r="92" spans="2:11" ht="15" customHeight="1" x14ac:dyDescent="0.3">
      <c r="B92" s="52"/>
      <c r="C92" s="112"/>
      <c r="D92" s="113"/>
      <c r="E92" s="113"/>
      <c r="F92" s="113"/>
      <c r="G92" s="53"/>
      <c r="H92" s="54"/>
      <c r="I92" s="54"/>
      <c r="J92" s="82">
        <f>SUM(G92:I92)</f>
        <v>0</v>
      </c>
      <c r="K92" s="98"/>
    </row>
    <row r="93" spans="2:11" ht="15" customHeight="1" x14ac:dyDescent="0.3">
      <c r="B93" s="52"/>
      <c r="C93" s="62"/>
      <c r="D93" s="63"/>
      <c r="E93" s="63"/>
      <c r="F93" s="63"/>
      <c r="G93" s="53"/>
      <c r="H93" s="54"/>
      <c r="I93" s="54"/>
      <c r="J93" s="82">
        <f>SUM(G93:I93)</f>
        <v>0</v>
      </c>
      <c r="K93" s="98"/>
    </row>
    <row r="94" spans="2:11" ht="15" customHeight="1" x14ac:dyDescent="0.3">
      <c r="B94" s="52"/>
      <c r="C94" s="62"/>
      <c r="D94" s="63"/>
      <c r="E94" s="63"/>
      <c r="F94" s="63"/>
      <c r="G94" s="53"/>
      <c r="H94" s="54"/>
      <c r="I94" s="54"/>
      <c r="J94" s="82">
        <f>SUM(G94:I94)</f>
        <v>0</v>
      </c>
      <c r="K94" s="99"/>
    </row>
    <row r="95" spans="2:11" ht="15" customHeight="1" x14ac:dyDescent="0.3">
      <c r="B95" s="52"/>
      <c r="C95" s="112"/>
      <c r="D95" s="113"/>
      <c r="E95" s="113"/>
      <c r="F95" s="113"/>
      <c r="G95" s="53"/>
      <c r="H95" s="54"/>
      <c r="I95" s="54"/>
      <c r="J95" s="82">
        <f>SUM(G95:I95)</f>
        <v>0</v>
      </c>
      <c r="K95" s="98"/>
    </row>
    <row r="96" spans="2:11" ht="15" customHeight="1" x14ac:dyDescent="0.3">
      <c r="B96" s="52"/>
      <c r="C96" s="112"/>
      <c r="D96" s="113"/>
      <c r="E96" s="113"/>
      <c r="F96" s="113"/>
      <c r="G96" s="53"/>
      <c r="H96" s="54"/>
      <c r="I96" s="54"/>
      <c r="J96" s="82">
        <f>SUM(G96:I96)</f>
        <v>0</v>
      </c>
      <c r="K96" s="98"/>
    </row>
    <row r="97" spans="2:11" ht="30" customHeight="1" x14ac:dyDescent="0.3">
      <c r="B97" s="105" t="s">
        <v>7</v>
      </c>
      <c r="C97" s="106"/>
      <c r="D97" s="106"/>
      <c r="E97" s="106"/>
      <c r="F97" s="106"/>
      <c r="G97" s="106"/>
      <c r="H97" s="106"/>
      <c r="I97" s="106"/>
      <c r="J97" s="81">
        <f>SUM(J98:J102)</f>
        <v>0</v>
      </c>
      <c r="K97" s="84"/>
    </row>
    <row r="98" spans="2:11" ht="15" customHeight="1" x14ac:dyDescent="0.3">
      <c r="B98" s="52"/>
      <c r="C98" s="112"/>
      <c r="D98" s="113"/>
      <c r="E98" s="113"/>
      <c r="F98" s="113"/>
      <c r="G98" s="53"/>
      <c r="H98" s="54"/>
      <c r="I98" s="54"/>
      <c r="J98" s="82">
        <f>SUM(G98:I98)</f>
        <v>0</v>
      </c>
      <c r="K98" s="98"/>
    </row>
    <row r="99" spans="2:11" ht="15" customHeight="1" x14ac:dyDescent="0.3">
      <c r="B99" s="52"/>
      <c r="C99" s="62"/>
      <c r="D99" s="63"/>
      <c r="E99" s="63"/>
      <c r="F99" s="63"/>
      <c r="G99" s="53"/>
      <c r="H99" s="54"/>
      <c r="I99" s="54"/>
      <c r="J99" s="82">
        <f>SUM(G99:I99)</f>
        <v>0</v>
      </c>
      <c r="K99" s="99"/>
    </row>
    <row r="100" spans="2:11" ht="15" customHeight="1" x14ac:dyDescent="0.3">
      <c r="B100" s="52"/>
      <c r="C100" s="62"/>
      <c r="D100" s="63"/>
      <c r="E100" s="63"/>
      <c r="F100" s="63"/>
      <c r="G100" s="53"/>
      <c r="H100" s="54"/>
      <c r="I100" s="54"/>
      <c r="J100" s="82">
        <f>SUM(G100:I100)</f>
        <v>0</v>
      </c>
      <c r="K100" s="98"/>
    </row>
    <row r="101" spans="2:11" ht="15" customHeight="1" x14ac:dyDescent="0.3">
      <c r="B101" s="52"/>
      <c r="C101" s="112"/>
      <c r="D101" s="113"/>
      <c r="E101" s="113"/>
      <c r="F101" s="113"/>
      <c r="G101" s="53"/>
      <c r="H101" s="54"/>
      <c r="I101" s="54"/>
      <c r="J101" s="82">
        <f>SUM(G101:I101)</f>
        <v>0</v>
      </c>
      <c r="K101" s="98"/>
    </row>
    <row r="102" spans="2:11" ht="15" customHeight="1" x14ac:dyDescent="0.3">
      <c r="B102" s="52"/>
      <c r="C102" s="112"/>
      <c r="D102" s="113"/>
      <c r="E102" s="113"/>
      <c r="F102" s="113"/>
      <c r="G102" s="53"/>
      <c r="H102" s="54"/>
      <c r="I102" s="54"/>
      <c r="J102" s="82">
        <f>SUM(G102:I102)</f>
        <v>0</v>
      </c>
      <c r="K102" s="98"/>
    </row>
    <row r="103" spans="2:11" ht="30" customHeight="1" x14ac:dyDescent="0.3">
      <c r="B103" s="105" t="s">
        <v>20</v>
      </c>
      <c r="C103" s="106"/>
      <c r="D103" s="106"/>
      <c r="E103" s="106"/>
      <c r="F103" s="106"/>
      <c r="G103" s="106"/>
      <c r="H103" s="106"/>
      <c r="I103" s="106"/>
      <c r="J103" s="81">
        <f>SUM(J104:J108)</f>
        <v>0</v>
      </c>
      <c r="K103" s="84"/>
    </row>
    <row r="104" spans="2:11" ht="15" customHeight="1" x14ac:dyDescent="0.3">
      <c r="B104" s="52"/>
      <c r="C104" s="112"/>
      <c r="D104" s="113"/>
      <c r="E104" s="113"/>
      <c r="F104" s="113"/>
      <c r="G104" s="53"/>
      <c r="H104" s="54"/>
      <c r="I104" s="54"/>
      <c r="J104" s="82">
        <f>SUM(G104:I104)</f>
        <v>0</v>
      </c>
      <c r="K104" s="98"/>
    </row>
    <row r="105" spans="2:11" ht="15" customHeight="1" x14ac:dyDescent="0.3">
      <c r="B105" s="52"/>
      <c r="C105" s="62"/>
      <c r="D105" s="63"/>
      <c r="E105" s="63"/>
      <c r="F105" s="63"/>
      <c r="G105" s="53"/>
      <c r="H105" s="54"/>
      <c r="I105" s="54"/>
      <c r="J105" s="82">
        <f>SUM(G105:I105)</f>
        <v>0</v>
      </c>
      <c r="K105" s="99"/>
    </row>
    <row r="106" spans="2:11" ht="15" customHeight="1" x14ac:dyDescent="0.3">
      <c r="B106" s="52"/>
      <c r="C106" s="62"/>
      <c r="D106" s="63"/>
      <c r="E106" s="63"/>
      <c r="F106" s="63"/>
      <c r="G106" s="53"/>
      <c r="H106" s="54"/>
      <c r="I106" s="54"/>
      <c r="J106" s="82">
        <f>SUM(G106:I106)</f>
        <v>0</v>
      </c>
      <c r="K106" s="98"/>
    </row>
    <row r="107" spans="2:11" ht="15" customHeight="1" x14ac:dyDescent="0.3">
      <c r="B107" s="52"/>
      <c r="C107" s="112"/>
      <c r="D107" s="113"/>
      <c r="E107" s="113"/>
      <c r="F107" s="113"/>
      <c r="G107" s="53"/>
      <c r="H107" s="54"/>
      <c r="I107" s="54"/>
      <c r="J107" s="82">
        <f>SUM(G107:I107)</f>
        <v>0</v>
      </c>
      <c r="K107" s="98"/>
    </row>
    <row r="108" spans="2:11" ht="15" customHeight="1" x14ac:dyDescent="0.3">
      <c r="B108" s="52"/>
      <c r="C108" s="112"/>
      <c r="D108" s="113"/>
      <c r="E108" s="113"/>
      <c r="F108" s="113"/>
      <c r="G108" s="53"/>
      <c r="H108" s="54"/>
      <c r="I108" s="54"/>
      <c r="J108" s="82">
        <f>SUM(G108:I108)</f>
        <v>0</v>
      </c>
      <c r="K108" s="98"/>
    </row>
    <row r="109" spans="2:11" ht="30" customHeight="1" x14ac:dyDescent="0.3">
      <c r="B109" s="105" t="s">
        <v>8</v>
      </c>
      <c r="C109" s="106"/>
      <c r="D109" s="106"/>
      <c r="E109" s="106"/>
      <c r="F109" s="106"/>
      <c r="G109" s="106"/>
      <c r="H109" s="106"/>
      <c r="I109" s="106"/>
      <c r="J109" s="81">
        <f>SUM(J110:J114)</f>
        <v>0</v>
      </c>
      <c r="K109" s="84"/>
    </row>
    <row r="110" spans="2:11" ht="15" customHeight="1" x14ac:dyDescent="0.3">
      <c r="B110" s="52"/>
      <c r="C110" s="112"/>
      <c r="D110" s="113"/>
      <c r="E110" s="113"/>
      <c r="F110" s="113"/>
      <c r="G110" s="53"/>
      <c r="H110" s="54"/>
      <c r="I110" s="54"/>
      <c r="J110" s="82">
        <f>SUM(G110:I110)</f>
        <v>0</v>
      </c>
      <c r="K110" s="98"/>
    </row>
    <row r="111" spans="2:11" ht="15" customHeight="1" x14ac:dyDescent="0.3">
      <c r="B111" s="52"/>
      <c r="C111" s="62"/>
      <c r="D111" s="63"/>
      <c r="E111" s="63"/>
      <c r="F111" s="63"/>
      <c r="G111" s="53"/>
      <c r="H111" s="54"/>
      <c r="I111" s="54"/>
      <c r="J111" s="82">
        <f>SUM(G111:I111)</f>
        <v>0</v>
      </c>
      <c r="K111" s="99"/>
    </row>
    <row r="112" spans="2:11" ht="15" customHeight="1" x14ac:dyDescent="0.3">
      <c r="B112" s="52"/>
      <c r="C112" s="62"/>
      <c r="D112" s="63"/>
      <c r="E112" s="63"/>
      <c r="F112" s="63"/>
      <c r="G112" s="53"/>
      <c r="H112" s="54"/>
      <c r="I112" s="54"/>
      <c r="J112" s="82">
        <f>SUM(G112:I112)</f>
        <v>0</v>
      </c>
      <c r="K112" s="98"/>
    </row>
    <row r="113" spans="2:11" ht="15" customHeight="1" x14ac:dyDescent="0.3">
      <c r="B113" s="52"/>
      <c r="C113" s="112"/>
      <c r="D113" s="113"/>
      <c r="E113" s="113"/>
      <c r="F113" s="113"/>
      <c r="G113" s="53"/>
      <c r="H113" s="54"/>
      <c r="I113" s="54"/>
      <c r="J113" s="82">
        <f>SUM(G113:I113)</f>
        <v>0</v>
      </c>
      <c r="K113" s="98"/>
    </row>
    <row r="114" spans="2:11" ht="15" customHeight="1" x14ac:dyDescent="0.3">
      <c r="B114" s="52"/>
      <c r="C114" s="112"/>
      <c r="D114" s="113"/>
      <c r="E114" s="113"/>
      <c r="F114" s="113"/>
      <c r="G114" s="53"/>
      <c r="H114" s="54"/>
      <c r="I114" s="54"/>
      <c r="J114" s="82">
        <f>SUM(G114:I114)</f>
        <v>0</v>
      </c>
      <c r="K114" s="98"/>
    </row>
    <row r="115" spans="2:11" ht="30" customHeight="1" x14ac:dyDescent="0.3">
      <c r="B115" s="105" t="s">
        <v>9</v>
      </c>
      <c r="C115" s="106"/>
      <c r="D115" s="106"/>
      <c r="E115" s="106"/>
      <c r="F115" s="106"/>
      <c r="G115" s="106"/>
      <c r="H115" s="106"/>
      <c r="I115" s="106"/>
      <c r="J115" s="81">
        <f>SUM(J116:J120)</f>
        <v>0</v>
      </c>
      <c r="K115" s="84"/>
    </row>
    <row r="116" spans="2:11" ht="15" customHeight="1" x14ac:dyDescent="0.3">
      <c r="B116" s="52"/>
      <c r="C116" s="112"/>
      <c r="D116" s="113"/>
      <c r="E116" s="113"/>
      <c r="F116" s="113"/>
      <c r="G116" s="53"/>
      <c r="H116" s="54"/>
      <c r="I116" s="54"/>
      <c r="J116" s="82">
        <f>SUM(G116:I116)</f>
        <v>0</v>
      </c>
      <c r="K116" s="98"/>
    </row>
    <row r="117" spans="2:11" ht="15" customHeight="1" x14ac:dyDescent="0.3">
      <c r="B117" s="52"/>
      <c r="C117" s="112"/>
      <c r="D117" s="113"/>
      <c r="E117" s="113"/>
      <c r="F117" s="114"/>
      <c r="G117" s="53"/>
      <c r="H117" s="54"/>
      <c r="I117" s="54"/>
      <c r="J117" s="82">
        <f>SUM(G117:I117)</f>
        <v>0</v>
      </c>
      <c r="K117" s="98"/>
    </row>
    <row r="118" spans="2:11" ht="15" customHeight="1" x14ac:dyDescent="0.3">
      <c r="B118" s="52"/>
      <c r="C118" s="62"/>
      <c r="D118" s="63"/>
      <c r="E118" s="63"/>
      <c r="F118" s="63"/>
      <c r="G118" s="53"/>
      <c r="H118" s="54"/>
      <c r="I118" s="54"/>
      <c r="J118" s="82">
        <f>SUM(G118:I118)</f>
        <v>0</v>
      </c>
      <c r="K118" s="99"/>
    </row>
    <row r="119" spans="2:11" ht="15" customHeight="1" x14ac:dyDescent="0.3">
      <c r="B119" s="52"/>
      <c r="C119" s="112"/>
      <c r="D119" s="113"/>
      <c r="E119" s="113"/>
      <c r="F119" s="113"/>
      <c r="G119" s="53"/>
      <c r="H119" s="54"/>
      <c r="I119" s="54"/>
      <c r="J119" s="82">
        <f>SUM(G119:I119)</f>
        <v>0</v>
      </c>
      <c r="K119" s="98"/>
    </row>
    <row r="120" spans="2:11" ht="15" customHeight="1" x14ac:dyDescent="0.3">
      <c r="B120" s="52"/>
      <c r="C120" s="112"/>
      <c r="D120" s="113"/>
      <c r="E120" s="113"/>
      <c r="F120" s="113"/>
      <c r="G120" s="53"/>
      <c r="H120" s="54"/>
      <c r="I120" s="54"/>
      <c r="J120" s="82">
        <f>SUM(G120:I120)</f>
        <v>0</v>
      </c>
      <c r="K120" s="98"/>
    </row>
    <row r="121" spans="2:11" ht="30" customHeight="1" x14ac:dyDescent="0.3">
      <c r="B121" s="105" t="s">
        <v>10</v>
      </c>
      <c r="C121" s="106"/>
      <c r="D121" s="106"/>
      <c r="E121" s="106"/>
      <c r="F121" s="106"/>
      <c r="G121" s="106"/>
      <c r="H121" s="106"/>
      <c r="I121" s="106"/>
      <c r="J121" s="81">
        <f>SUM(J122:J126)</f>
        <v>0</v>
      </c>
      <c r="K121" s="84"/>
    </row>
    <row r="122" spans="2:11" ht="15" customHeight="1" x14ac:dyDescent="0.3">
      <c r="B122" s="52"/>
      <c r="C122" s="112"/>
      <c r="D122" s="113"/>
      <c r="E122" s="113"/>
      <c r="F122" s="113"/>
      <c r="G122" s="53"/>
      <c r="H122" s="54"/>
      <c r="I122" s="54"/>
      <c r="J122" s="82">
        <f>SUM(G122:I122)</f>
        <v>0</v>
      </c>
      <c r="K122" s="98"/>
    </row>
    <row r="123" spans="2:11" ht="15" customHeight="1" x14ac:dyDescent="0.3">
      <c r="B123" s="52"/>
      <c r="C123" s="62"/>
      <c r="D123" s="63"/>
      <c r="E123" s="63"/>
      <c r="F123" s="63"/>
      <c r="G123" s="53"/>
      <c r="H123" s="54"/>
      <c r="I123" s="54"/>
      <c r="J123" s="82">
        <f>SUM(G123:I123)</f>
        <v>0</v>
      </c>
      <c r="K123" s="98"/>
    </row>
    <row r="124" spans="2:11" ht="15" customHeight="1" x14ac:dyDescent="0.3">
      <c r="B124" s="52"/>
      <c r="C124" s="62"/>
      <c r="D124" s="63"/>
      <c r="E124" s="63"/>
      <c r="F124" s="63"/>
      <c r="G124" s="53"/>
      <c r="H124" s="54"/>
      <c r="I124" s="54"/>
      <c r="J124" s="82">
        <f>SUM(G124:I124)</f>
        <v>0</v>
      </c>
      <c r="K124" s="99"/>
    </row>
    <row r="125" spans="2:11" ht="15" customHeight="1" x14ac:dyDescent="0.3">
      <c r="B125" s="52"/>
      <c r="C125" s="62"/>
      <c r="D125" s="63"/>
      <c r="E125" s="63"/>
      <c r="F125" s="63"/>
      <c r="G125" s="53"/>
      <c r="H125" s="54"/>
      <c r="I125" s="54"/>
      <c r="J125" s="82">
        <f>SUM(G125:I125)</f>
        <v>0</v>
      </c>
      <c r="K125" s="98"/>
    </row>
    <row r="126" spans="2:11" ht="15" customHeight="1" x14ac:dyDescent="0.3">
      <c r="B126" s="52"/>
      <c r="C126" s="112"/>
      <c r="D126" s="113"/>
      <c r="E126" s="113"/>
      <c r="F126" s="113"/>
      <c r="G126" s="53"/>
      <c r="H126" s="54"/>
      <c r="I126" s="54"/>
      <c r="J126" s="82">
        <f>SUM(G126:I126)</f>
        <v>0</v>
      </c>
      <c r="K126" s="98"/>
    </row>
    <row r="127" spans="2:11" ht="30" customHeight="1" x14ac:dyDescent="0.3">
      <c r="B127" s="58" t="s">
        <v>51</v>
      </c>
      <c r="C127" s="107"/>
      <c r="D127" s="107"/>
      <c r="E127" s="107"/>
      <c r="F127" s="107"/>
      <c r="G127" s="107"/>
      <c r="H127" s="107"/>
      <c r="I127" s="107"/>
      <c r="J127" s="81">
        <f>SUM(J128:J132)</f>
        <v>0</v>
      </c>
      <c r="K127" s="84"/>
    </row>
    <row r="128" spans="2:11" ht="15" customHeight="1" x14ac:dyDescent="0.3">
      <c r="B128" s="52"/>
      <c r="C128" s="112"/>
      <c r="D128" s="113"/>
      <c r="E128" s="113"/>
      <c r="F128" s="113"/>
      <c r="G128" s="53"/>
      <c r="H128" s="54"/>
      <c r="I128" s="54"/>
      <c r="J128" s="82">
        <f>SUM(G128:I128)</f>
        <v>0</v>
      </c>
      <c r="K128" s="98"/>
    </row>
    <row r="129" spans="2:11" ht="15" customHeight="1" x14ac:dyDescent="0.3">
      <c r="B129" s="52"/>
      <c r="C129" s="62"/>
      <c r="D129" s="63"/>
      <c r="E129" s="63"/>
      <c r="F129" s="63"/>
      <c r="G129" s="53"/>
      <c r="H129" s="54"/>
      <c r="I129" s="54"/>
      <c r="J129" s="82">
        <f>SUM(G129:I129)</f>
        <v>0</v>
      </c>
      <c r="K129" s="98"/>
    </row>
    <row r="130" spans="2:11" ht="15" customHeight="1" x14ac:dyDescent="0.3">
      <c r="B130" s="52"/>
      <c r="C130" s="62"/>
      <c r="D130" s="63"/>
      <c r="E130" s="63"/>
      <c r="F130" s="63"/>
      <c r="G130" s="53"/>
      <c r="H130" s="54"/>
      <c r="I130" s="54"/>
      <c r="J130" s="82">
        <f>SUM(G130:I130)</f>
        <v>0</v>
      </c>
      <c r="K130" s="99"/>
    </row>
    <row r="131" spans="2:11" ht="15" customHeight="1" x14ac:dyDescent="0.3">
      <c r="B131" s="52"/>
      <c r="C131" s="62"/>
      <c r="D131" s="63"/>
      <c r="E131" s="63"/>
      <c r="F131" s="63"/>
      <c r="G131" s="53"/>
      <c r="H131" s="54"/>
      <c r="I131" s="54"/>
      <c r="J131" s="82">
        <f>SUM(G131:I131)</f>
        <v>0</v>
      </c>
      <c r="K131" s="98"/>
    </row>
    <row r="132" spans="2:11" ht="15" customHeight="1" x14ac:dyDescent="0.3">
      <c r="B132" s="52"/>
      <c r="C132" s="112"/>
      <c r="D132" s="113"/>
      <c r="E132" s="113"/>
      <c r="F132" s="113"/>
      <c r="G132" s="53"/>
      <c r="H132" s="54"/>
      <c r="I132" s="54"/>
      <c r="J132" s="82">
        <f>SUM(G132:I132)</f>
        <v>0</v>
      </c>
      <c r="K132" s="98"/>
    </row>
    <row r="133" spans="2:11" ht="30" customHeight="1" x14ac:dyDescent="0.3">
      <c r="B133" s="105" t="s">
        <v>11</v>
      </c>
      <c r="C133" s="106"/>
      <c r="D133" s="106"/>
      <c r="E133" s="106"/>
      <c r="F133" s="106"/>
      <c r="G133" s="106"/>
      <c r="H133" s="106"/>
      <c r="I133" s="106"/>
      <c r="J133" s="81">
        <f>SUM(J134:J138)</f>
        <v>0</v>
      </c>
      <c r="K133" s="84"/>
    </row>
    <row r="134" spans="2:11" ht="15" customHeight="1" x14ac:dyDescent="0.3">
      <c r="B134" s="52"/>
      <c r="C134" s="112"/>
      <c r="D134" s="113"/>
      <c r="E134" s="113"/>
      <c r="F134" s="113"/>
      <c r="G134" s="53"/>
      <c r="H134" s="54"/>
      <c r="I134" s="54"/>
      <c r="J134" s="82">
        <f>SUM(G134:I134)</f>
        <v>0</v>
      </c>
      <c r="K134" s="98"/>
    </row>
    <row r="135" spans="2:11" ht="15" customHeight="1" x14ac:dyDescent="0.3">
      <c r="B135" s="52"/>
      <c r="C135" s="62"/>
      <c r="D135" s="63"/>
      <c r="E135" s="63"/>
      <c r="F135" s="63"/>
      <c r="G135" s="53"/>
      <c r="H135" s="54"/>
      <c r="I135" s="54"/>
      <c r="J135" s="82">
        <f>SUM(G135:I135)</f>
        <v>0</v>
      </c>
      <c r="K135" s="99"/>
    </row>
    <row r="136" spans="2:11" ht="15" customHeight="1" x14ac:dyDescent="0.3">
      <c r="B136" s="52"/>
      <c r="C136" s="62"/>
      <c r="D136" s="63"/>
      <c r="E136" s="63"/>
      <c r="F136" s="63"/>
      <c r="G136" s="53"/>
      <c r="H136" s="54"/>
      <c r="I136" s="54"/>
      <c r="J136" s="82">
        <f>SUM(G136:I136)</f>
        <v>0</v>
      </c>
      <c r="K136" s="98"/>
    </row>
    <row r="137" spans="2:11" ht="15" customHeight="1" x14ac:dyDescent="0.3">
      <c r="B137" s="52"/>
      <c r="C137" s="62"/>
      <c r="D137" s="63"/>
      <c r="E137" s="63"/>
      <c r="F137" s="63"/>
      <c r="G137" s="53"/>
      <c r="H137" s="54"/>
      <c r="I137" s="54"/>
      <c r="J137" s="82">
        <f>SUM(G137:I137)</f>
        <v>0</v>
      </c>
      <c r="K137" s="98"/>
    </row>
    <row r="138" spans="2:11" ht="15" customHeight="1" x14ac:dyDescent="0.3">
      <c r="B138" s="52"/>
      <c r="C138" s="112"/>
      <c r="D138" s="113"/>
      <c r="E138" s="113"/>
      <c r="F138" s="113"/>
      <c r="G138" s="53"/>
      <c r="H138" s="54"/>
      <c r="I138" s="54"/>
      <c r="J138" s="82">
        <f>SUM(G138:I138)</f>
        <v>0</v>
      </c>
      <c r="K138" s="98"/>
    </row>
    <row r="139" spans="2:11" ht="30" customHeight="1" x14ac:dyDescent="0.3">
      <c r="B139" s="105" t="s">
        <v>54</v>
      </c>
      <c r="C139" s="106"/>
      <c r="D139" s="106"/>
      <c r="E139" s="106"/>
      <c r="F139" s="106"/>
      <c r="G139" s="106"/>
      <c r="H139" s="106"/>
      <c r="I139" s="106"/>
      <c r="J139" s="81">
        <f>SUM(J140:J142)</f>
        <v>0</v>
      </c>
      <c r="K139" s="84"/>
    </row>
    <row r="140" spans="2:11" ht="15" customHeight="1" x14ac:dyDescent="0.3">
      <c r="B140" s="52"/>
      <c r="C140" s="112"/>
      <c r="D140" s="113"/>
      <c r="E140" s="113"/>
      <c r="F140" s="113"/>
      <c r="G140" s="53"/>
      <c r="H140" s="54"/>
      <c r="I140" s="54"/>
      <c r="J140" s="82">
        <f>SUM(G140:I140)</f>
        <v>0</v>
      </c>
      <c r="K140" s="98"/>
    </row>
    <row r="141" spans="2:11" ht="15" customHeight="1" x14ac:dyDescent="0.3">
      <c r="B141" s="52"/>
      <c r="C141" s="112"/>
      <c r="D141" s="113"/>
      <c r="E141" s="113"/>
      <c r="F141" s="113"/>
      <c r="G141" s="53"/>
      <c r="H141" s="54"/>
      <c r="I141" s="54"/>
      <c r="J141" s="82">
        <f>SUM(G141:I141)</f>
        <v>0</v>
      </c>
      <c r="K141" s="99"/>
    </row>
    <row r="142" spans="2:11" ht="15" customHeight="1" x14ac:dyDescent="0.3">
      <c r="B142" s="52"/>
      <c r="C142" s="112"/>
      <c r="D142" s="113"/>
      <c r="E142" s="113"/>
      <c r="F142" s="113"/>
      <c r="G142" s="53"/>
      <c r="H142" s="54"/>
      <c r="I142" s="54"/>
      <c r="J142" s="82">
        <f>SUM(G142:I142)</f>
        <v>0</v>
      </c>
      <c r="K142" s="98"/>
    </row>
    <row r="143" spans="2:11" ht="29.4" customHeight="1" x14ac:dyDescent="0.3">
      <c r="B143" s="58" t="s">
        <v>38</v>
      </c>
      <c r="C143" s="59" t="s">
        <v>39</v>
      </c>
      <c r="D143" s="59" t="s">
        <v>40</v>
      </c>
      <c r="E143" s="59" t="s">
        <v>41</v>
      </c>
      <c r="F143" s="59" t="s">
        <v>42</v>
      </c>
      <c r="G143" s="59" t="s">
        <v>43</v>
      </c>
      <c r="H143" s="60" t="s">
        <v>44</v>
      </c>
      <c r="I143" s="93"/>
      <c r="J143" s="81">
        <f>SUM(J144:J148)</f>
        <v>0</v>
      </c>
      <c r="K143" s="84"/>
    </row>
    <row r="144" spans="2:11" ht="15" customHeight="1" x14ac:dyDescent="0.3">
      <c r="B144" s="57"/>
      <c r="C144" s="53"/>
      <c r="D144" s="55"/>
      <c r="E144" s="55"/>
      <c r="F144" s="56"/>
      <c r="G144" s="56"/>
      <c r="H144" s="195" t="str">
        <f>IFERROR((C144*D144*E144/F144*(G144/100)),"")</f>
        <v/>
      </c>
      <c r="J144" s="82" t="str">
        <f>H144</f>
        <v/>
      </c>
      <c r="K144" s="98"/>
    </row>
    <row r="145" spans="2:11" ht="15" customHeight="1" x14ac:dyDescent="0.3">
      <c r="B145" s="57"/>
      <c r="C145" s="53"/>
      <c r="D145" s="55"/>
      <c r="E145" s="55"/>
      <c r="F145" s="56"/>
      <c r="G145" s="56"/>
      <c r="H145" s="195" t="str">
        <f>IFERROR((C145*D145*E145/F145*(G145/100)),"")</f>
        <v/>
      </c>
      <c r="J145" s="82" t="str">
        <f>H145</f>
        <v/>
      </c>
      <c r="K145" s="98"/>
    </row>
    <row r="146" spans="2:11" ht="15" customHeight="1" x14ac:dyDescent="0.3">
      <c r="B146" s="57"/>
      <c r="C146" s="53"/>
      <c r="D146" s="55"/>
      <c r="E146" s="55"/>
      <c r="F146" s="56"/>
      <c r="G146" s="56"/>
      <c r="H146" s="195"/>
      <c r="J146" s="82">
        <f>H146</f>
        <v>0</v>
      </c>
      <c r="K146" s="99"/>
    </row>
    <row r="147" spans="2:11" ht="15" customHeight="1" x14ac:dyDescent="0.3">
      <c r="B147" s="57"/>
      <c r="C147" s="53"/>
      <c r="D147" s="55"/>
      <c r="E147" s="55"/>
      <c r="F147" s="56"/>
      <c r="G147" s="56"/>
      <c r="H147" s="195" t="str">
        <f>IFERROR((C147*D147*E147/F147*(G147/100)),"")</f>
        <v/>
      </c>
      <c r="J147" s="82" t="str">
        <f>H147</f>
        <v/>
      </c>
      <c r="K147" s="98"/>
    </row>
    <row r="148" spans="2:11" ht="15" customHeight="1" x14ac:dyDescent="0.3">
      <c r="B148" s="57"/>
      <c r="C148" s="53"/>
      <c r="D148" s="55"/>
      <c r="E148" s="55"/>
      <c r="F148" s="56"/>
      <c r="G148" s="56"/>
      <c r="H148" s="195" t="str">
        <f>IFERROR((C148*D148*E148/F148*(G148/100)),"")</f>
        <v/>
      </c>
      <c r="J148" s="82" t="str">
        <f>H148</f>
        <v/>
      </c>
      <c r="K148" s="98"/>
    </row>
    <row r="149" spans="2:11" ht="15" customHeight="1" x14ac:dyDescent="0.3">
      <c r="J149" s="180"/>
    </row>
  </sheetData>
  <sheetProtection algorithmName="SHA-512" hashValue="ijjnieVJ/FKGTkwpu8oI4p9frTCSPFCSZfrulG4OR9i3pmdok638Hs1wH8dk7BDvoRdwt8HCj58oCW2rpVhZWw==" saltValue="r32T9gHuw3BfAe/MbhdPAA==" spinCount="100000" sheet="1" objects="1" scenarios="1"/>
  <dataConsolidate/>
  <mergeCells count="67">
    <mergeCell ref="C102:F102"/>
    <mergeCell ref="C95:F95"/>
    <mergeCell ref="C85:F85"/>
    <mergeCell ref="C110:F110"/>
    <mergeCell ref="C108:F108"/>
    <mergeCell ref="C89:F89"/>
    <mergeCell ref="C92:F92"/>
    <mergeCell ref="C96:F96"/>
    <mergeCell ref="C98:F98"/>
    <mergeCell ref="C77:F77"/>
    <mergeCell ref="C60:F60"/>
    <mergeCell ref="C71:F71"/>
    <mergeCell ref="C73:F73"/>
    <mergeCell ref="C70:F70"/>
    <mergeCell ref="C67:F67"/>
    <mergeCell ref="C75:F75"/>
    <mergeCell ref="F42:H42"/>
    <mergeCell ref="F43:H43"/>
    <mergeCell ref="F44:H44"/>
    <mergeCell ref="C52:F52"/>
    <mergeCell ref="F32:H32"/>
    <mergeCell ref="I32:J33"/>
    <mergeCell ref="F45:H45"/>
    <mergeCell ref="C57:F57"/>
    <mergeCell ref="C59:F59"/>
    <mergeCell ref="C58:F58"/>
    <mergeCell ref="H40:I40"/>
    <mergeCell ref="B48:H48"/>
    <mergeCell ref="C49:F49"/>
    <mergeCell ref="F30:H30"/>
    <mergeCell ref="F31:H31"/>
    <mergeCell ref="F29:H29"/>
    <mergeCell ref="C142:F142"/>
    <mergeCell ref="C126:F126"/>
    <mergeCell ref="C128:F128"/>
    <mergeCell ref="C138:F138"/>
    <mergeCell ref="C132:F132"/>
    <mergeCell ref="C134:F134"/>
    <mergeCell ref="C140:F140"/>
    <mergeCell ref="C141:F141"/>
    <mergeCell ref="C107:F107"/>
    <mergeCell ref="F37:F39"/>
    <mergeCell ref="H37:J37"/>
    <mergeCell ref="H38:I38"/>
    <mergeCell ref="H39:I39"/>
    <mergeCell ref="H41:I41"/>
    <mergeCell ref="C63:F63"/>
    <mergeCell ref="C65:F65"/>
    <mergeCell ref="C51:F51"/>
    <mergeCell ref="C53:F53"/>
    <mergeCell ref="C54:F54"/>
    <mergeCell ref="C122:F122"/>
    <mergeCell ref="C119:F119"/>
    <mergeCell ref="C78:F78"/>
    <mergeCell ref="C79:F79"/>
    <mergeCell ref="C82:F82"/>
    <mergeCell ref="C120:F120"/>
    <mergeCell ref="C113:F113"/>
    <mergeCell ref="C114:F114"/>
    <mergeCell ref="C104:F104"/>
    <mergeCell ref="C84:F84"/>
    <mergeCell ref="C88:F88"/>
    <mergeCell ref="C117:F117"/>
    <mergeCell ref="C80:F80"/>
    <mergeCell ref="C81:F81"/>
    <mergeCell ref="C101:F101"/>
    <mergeCell ref="C116:F116"/>
  </mergeCells>
  <phoneticPr fontId="11" type="noConversion"/>
  <conditionalFormatting sqref="C22:F22">
    <cfRule type="expression" dxfId="18" priority="147">
      <formula>$B$2="Choisir le volet ICI"</formula>
    </cfRule>
  </conditionalFormatting>
  <conditionalFormatting sqref="D20">
    <cfRule type="expression" dxfId="17" priority="2">
      <formula>$D$4&lt;&gt;"Centre académique"</formula>
    </cfRule>
  </conditionalFormatting>
  <conditionalFormatting sqref="D45">
    <cfRule type="expression" priority="155" stopIfTrue="1">
      <formula>$D$45=""</formula>
    </cfRule>
    <cfRule type="expression" priority="156" stopIfTrue="1">
      <formula>$D$45=0</formula>
    </cfRule>
    <cfRule type="expression" dxfId="16" priority="157">
      <formula>$D$45&gt;1500000</formula>
    </cfRule>
  </conditionalFormatting>
  <conditionalFormatting sqref="D46">
    <cfRule type="expression" priority="78" stopIfTrue="1">
      <formula>$D$46=""</formula>
    </cfRule>
  </conditionalFormatting>
  <conditionalFormatting sqref="E20">
    <cfRule type="expression" dxfId="15" priority="1">
      <formula>$E$4&lt;&gt;"Centre académique"</formula>
    </cfRule>
  </conditionalFormatting>
  <conditionalFormatting sqref="E41">
    <cfRule type="expression" priority="88" stopIfTrue="1">
      <formula>$D$41=""</formula>
    </cfRule>
    <cfRule type="expression" priority="89" stopIfTrue="1">
      <formula>$D$41=0</formula>
    </cfRule>
  </conditionalFormatting>
  <conditionalFormatting sqref="E42">
    <cfRule type="expression" priority="85" stopIfTrue="1">
      <formula>$D$42=0</formula>
    </cfRule>
    <cfRule type="expression" priority="86" stopIfTrue="1">
      <formula>$D$42=""</formula>
    </cfRule>
  </conditionalFormatting>
  <conditionalFormatting sqref="E43">
    <cfRule type="expression" priority="101" stopIfTrue="1">
      <formula>$E$43=0</formula>
    </cfRule>
    <cfRule type="expression" priority="102" stopIfTrue="1">
      <formula>$E$43=""</formula>
    </cfRule>
  </conditionalFormatting>
  <conditionalFormatting sqref="E44">
    <cfRule type="expression" priority="91" stopIfTrue="1">
      <formula>$E$44=0</formula>
    </cfRule>
    <cfRule type="expression" priority="92" stopIfTrue="1">
      <formula>$E$44=""</formula>
    </cfRule>
  </conditionalFormatting>
  <conditionalFormatting sqref="F20">
    <cfRule type="expression" dxfId="10" priority="8">
      <formula>$F$4&lt;&gt;"Centre académique"</formula>
    </cfRule>
  </conditionalFormatting>
  <conditionalFormatting sqref="F40">
    <cfRule type="expression" priority="110" stopIfTrue="1">
      <formula>$F$40=""</formula>
    </cfRule>
    <cfRule type="expression" priority="111" stopIfTrue="1">
      <formula>$F$40=0</formula>
    </cfRule>
    <cfRule type="expression" dxfId="9" priority="138">
      <formula>$F$40&lt;=75</formula>
    </cfRule>
    <cfRule type="expression" dxfId="8" priority="139">
      <formula>$F$40&gt;75</formula>
    </cfRule>
  </conditionalFormatting>
  <conditionalFormatting sqref="F41">
    <cfRule type="expression" dxfId="7" priority="122">
      <formula>$F$41&lt;&gt;""</formula>
    </cfRule>
  </conditionalFormatting>
  <conditionalFormatting sqref="F42:H42">
    <cfRule type="expression" dxfId="6" priority="84">
      <formula>$F$42&lt;&gt;""</formula>
    </cfRule>
  </conditionalFormatting>
  <conditionalFormatting sqref="F43:H43">
    <cfRule type="expression" dxfId="5" priority="83">
      <formula>$F$43&lt;&gt;""</formula>
    </cfRule>
  </conditionalFormatting>
  <conditionalFormatting sqref="F44:H44">
    <cfRule type="expression" dxfId="4" priority="82">
      <formula>$F$44&lt;&gt;""</formula>
    </cfRule>
  </conditionalFormatting>
  <conditionalFormatting sqref="F45:H45">
    <cfRule type="expression" dxfId="3" priority="67">
      <formula>$F$45&lt;&gt;""</formula>
    </cfRule>
  </conditionalFormatting>
  <conditionalFormatting sqref="G20">
    <cfRule type="expression" priority="158" stopIfTrue="1">
      <formula>#REF!=""</formula>
    </cfRule>
  </conditionalFormatting>
  <conditionalFormatting sqref="G21">
    <cfRule type="expression" priority="159" stopIfTrue="1">
      <formula>$D$46=""</formula>
    </cfRule>
    <cfRule type="expression" dxfId="2" priority="160">
      <formula>$D$46&lt;&gt;$G$21</formula>
    </cfRule>
  </conditionalFormatting>
  <conditionalFormatting sqref="G40">
    <cfRule type="expression" dxfId="1" priority="68">
      <formula>$G$40&lt;&gt;""</formula>
    </cfRule>
  </conditionalFormatting>
  <conditionalFormatting sqref="I32:J33">
    <cfRule type="expression" dxfId="0" priority="69">
      <formula>$I$32&lt;&gt;""</formula>
    </cfRule>
  </conditionalFormatting>
  <conditionalFormatting sqref="J50 J56 J62 J74">
    <cfRule type="expression" priority="46" stopIfTrue="1">
      <formula>$J$74=0</formula>
    </cfRule>
  </conditionalFormatting>
  <conditionalFormatting sqref="J66">
    <cfRule type="expression" priority="48" stopIfTrue="1">
      <formula>$J$66=0</formula>
    </cfRule>
    <cfRule type="expression" priority="49" stopIfTrue="1">
      <formula>$J$66=""</formula>
    </cfRule>
  </conditionalFormatting>
  <conditionalFormatting sqref="J83">
    <cfRule type="expression" priority="44" stopIfTrue="1">
      <formula>$J$83=0</formula>
    </cfRule>
  </conditionalFormatting>
  <conditionalFormatting sqref="J91">
    <cfRule type="expression" priority="42" stopIfTrue="1">
      <formula>$J$91=0</formula>
    </cfRule>
  </conditionalFormatting>
  <conditionalFormatting sqref="J97">
    <cfRule type="expression" priority="40" stopIfTrue="1">
      <formula>$J$97=0</formula>
    </cfRule>
  </conditionalFormatting>
  <conditionalFormatting sqref="J103">
    <cfRule type="expression" priority="38" stopIfTrue="1">
      <formula>$J$103=0</formula>
    </cfRule>
  </conditionalFormatting>
  <conditionalFormatting sqref="J109">
    <cfRule type="expression" priority="28" stopIfTrue="1">
      <formula>$J$109=0</formula>
    </cfRule>
  </conditionalFormatting>
  <conditionalFormatting sqref="J115">
    <cfRule type="expression" priority="30" stopIfTrue="1">
      <formula>$J$115=0</formula>
    </cfRule>
  </conditionalFormatting>
  <conditionalFormatting sqref="J121">
    <cfRule type="expression" priority="32" stopIfTrue="1">
      <formula>$J$121=0</formula>
    </cfRule>
  </conditionalFormatting>
  <conditionalFormatting sqref="J127">
    <cfRule type="expression" priority="34" stopIfTrue="1">
      <formula>$J$127=0</formula>
    </cfRule>
  </conditionalFormatting>
  <conditionalFormatting sqref="J133 J139">
    <cfRule type="expression" priority="36" stopIfTrue="1">
      <formula>$J$133=0</formula>
    </cfRule>
  </conditionalFormatting>
  <conditionalFormatting sqref="J143">
    <cfRule type="expression" priority="26" stopIfTrue="1">
      <formula>$J$143=0</formula>
    </cfRule>
  </conditionalFormatting>
  <dataValidations count="3">
    <dataValidation allowBlank="1" showErrorMessage="1" prompt="Sélectionnez le volet dans la liste" sqref="B2:B3" xr:uid="{531A01BC-A4DA-4B53-8745-55782A26A8E1}"/>
    <dataValidation type="list" allowBlank="1" showInputMessage="1" showErrorMessage="1" sqref="K141 K143:K148 K134:K138 K122:K126 K63:K65 K51:K55 K116:K120 K110:K114 K104:K108 K98:K102 K92:K96 K75:K82 K67:K73 K57:K61 K128:K132 K84:K90" xr:uid="{2B48C71C-168F-4190-83DD-ECD75A771192}">
      <formula1>$C$2:$F$2</formula1>
    </dataValidation>
    <dataValidation type="list" allowBlank="1" showInputMessage="1" showErrorMessage="1" sqref="K140 K142" xr:uid="{39A4D555-1DA1-43D9-B673-257E05875840}">
      <formula1>$D$2:$F$2</formula1>
    </dataValidation>
  </dataValidations>
  <pageMargins left="0.7" right="0.7" top="0.75" bottom="0.75" header="0.3" footer="0.3"/>
  <pageSetup orientation="portrait" verticalDpi="1200" r:id="rId1"/>
  <extLst>
    <ext xmlns:x14="http://schemas.microsoft.com/office/spreadsheetml/2009/9/main" uri="{78C0D931-6437-407d-A8EE-F0AAD7539E65}">
      <x14:conditionalFormattings>
        <x14:conditionalFormatting xmlns:xm="http://schemas.microsoft.com/office/excel/2006/main">
          <x14:cfRule type="expression" priority="90" id="{BFFB4268-713F-45B1-B4B2-FDCF6DC301E7}">
            <xm:f>$D$41&gt;Choix!$F$8</xm:f>
            <x14:dxf>
              <fill>
                <patternFill>
                  <bgColor rgb="FFFF0000"/>
                </patternFill>
              </fill>
            </x14:dxf>
          </x14:cfRule>
          <xm:sqref>E41</xm:sqref>
        </x14:conditionalFormatting>
        <x14:conditionalFormatting xmlns:xm="http://schemas.microsoft.com/office/excel/2006/main">
          <x14:cfRule type="expression" priority="87" id="{FA7864B7-1240-41F1-947F-E771A799925D}">
            <xm:f>$D$42&gt;Choix!$F$9</xm:f>
            <x14:dxf>
              <fill>
                <patternFill>
                  <bgColor rgb="FFFF0000"/>
                </patternFill>
              </fill>
            </x14:dxf>
          </x14:cfRule>
          <xm:sqref>E42</xm:sqref>
        </x14:conditionalFormatting>
        <x14:conditionalFormatting xmlns:xm="http://schemas.microsoft.com/office/excel/2006/main">
          <x14:cfRule type="expression" priority="103" id="{D4A1B2ED-F9F6-4869-8932-2A7E0C984C08}">
            <xm:f>$D$43&gt;Choix!$F$10</xm:f>
            <x14:dxf>
              <fill>
                <patternFill>
                  <bgColor rgb="FFFF0000"/>
                </patternFill>
              </fill>
            </x14:dxf>
          </x14:cfRule>
          <xm:sqref>E43</xm:sqref>
        </x14:conditionalFormatting>
        <x14:conditionalFormatting xmlns:xm="http://schemas.microsoft.com/office/excel/2006/main">
          <x14:cfRule type="expression" priority="93" id="{34A4B2DB-71B9-4C45-B1EB-9A8AFD38F48B}">
            <xm:f>$D$44&gt;Choix!$F$11</xm:f>
            <x14:dxf>
              <fill>
                <patternFill>
                  <bgColor rgb="FFFF0000"/>
                </patternFill>
              </fill>
            </x14:dxf>
          </x14:cfRule>
          <xm:sqref>E44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0BEA840-4943-45E4-85A0-9754A10CAE74}">
          <x14:formula1>
            <xm:f>Choix!$D$2:$D$4</xm:f>
          </x14:formula1>
          <xm:sqref>C26</xm:sqref>
        </x14:dataValidation>
        <x14:dataValidation type="list" allowBlank="1" showErrorMessage="1" xr:uid="{40D6AB75-C67A-468B-8AE7-5896835FC6DD}">
          <x14:formula1>
            <xm:f>Choix!$A$1:$A$5</xm:f>
          </x14:formula1>
          <xm:sqref>C4:F4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62024-0998-4716-9FB0-BB00E8247799}">
  <sheetPr codeName="Feuil2"/>
  <dimension ref="B1:D26"/>
  <sheetViews>
    <sheetView showGridLines="0" zoomScale="85" zoomScaleNormal="85" workbookViewId="0">
      <selection activeCell="E17" sqref="E17"/>
    </sheetView>
  </sheetViews>
  <sheetFormatPr defaultColWidth="10.88671875" defaultRowHeight="20.100000000000001" customHeight="1" x14ac:dyDescent="0.3"/>
  <cols>
    <col min="1" max="1" width="2.44140625" style="77" customWidth="1"/>
    <col min="2" max="2" width="15.44140625" style="77" customWidth="1"/>
    <col min="3" max="3" width="70.44140625" style="77" customWidth="1"/>
    <col min="4" max="9" width="20.44140625" style="77" customWidth="1"/>
    <col min="10" max="16384" width="10.88671875" style="77"/>
  </cols>
  <sheetData>
    <row r="1" spans="2:4" ht="20.100000000000001" customHeight="1" thickBot="1" x14ac:dyDescent="0.35"/>
    <row r="2" spans="2:4" ht="20.100000000000001" customHeight="1" thickBot="1" x14ac:dyDescent="0.35">
      <c r="B2" s="196" t="s">
        <v>67</v>
      </c>
      <c r="C2" s="197"/>
      <c r="D2" s="198" t="s">
        <v>2</v>
      </c>
    </row>
    <row r="3" spans="2:4" ht="20.100000000000001" customHeight="1" x14ac:dyDescent="0.3">
      <c r="B3" s="199" t="s">
        <v>66</v>
      </c>
      <c r="C3" s="200" t="str">
        <f>IF('Coûts du projet et financement'!C2&lt;&gt;"Inscrire le nom de l'entreprise",'Coûts du projet et financement'!C2,"")</f>
        <v>Nom Entreprise</v>
      </c>
      <c r="D3" s="96" t="str">
        <f>'Coûts du projet et financement'!D29</f>
        <v/>
      </c>
    </row>
    <row r="4" spans="2:4" ht="20.100000000000001" customHeight="1" x14ac:dyDescent="0.3">
      <c r="B4" s="199" t="s">
        <v>63</v>
      </c>
      <c r="C4" s="200" t="str">
        <f>IF('Coûts du projet et financement'!D2&lt;&gt;"Inscrire le nom de l'entreprise",'Coûts du projet et financement'!D2,"")</f>
        <v>Nom collaborateur</v>
      </c>
      <c r="D4" s="96" t="str">
        <f>'Coûts du projet et financement'!D30</f>
        <v/>
      </c>
    </row>
    <row r="5" spans="2:4" ht="20.100000000000001" customHeight="1" x14ac:dyDescent="0.3">
      <c r="B5" s="199" t="s">
        <v>64</v>
      </c>
      <c r="C5" s="200" t="str">
        <f>IF('Coûts du projet et financement'!E2&lt;&gt;"Inscrire le nom de l'entreprise",'Coûts du projet et financement'!E2,"")</f>
        <v>Nom collaborateur</v>
      </c>
      <c r="D5" s="96" t="str">
        <f>'Coûts du projet et financement'!D31</f>
        <v/>
      </c>
    </row>
    <row r="6" spans="2:4" ht="20.100000000000001" customHeight="1" thickBot="1" x14ac:dyDescent="0.35">
      <c r="B6" s="201" t="s">
        <v>65</v>
      </c>
      <c r="C6" s="202" t="str">
        <f>IF('Coûts du projet et financement'!F2&lt;&gt;"Inscrire le nom de l'entreprise",'Coûts du projet et financement'!F2,"")</f>
        <v>Nom collaborateur</v>
      </c>
      <c r="D6" s="97" t="str">
        <f>'Coûts du projet et financement'!D32</f>
        <v/>
      </c>
    </row>
    <row r="7" spans="2:4" ht="20.100000000000001" customHeight="1" thickBot="1" x14ac:dyDescent="0.35">
      <c r="B7" s="34"/>
      <c r="C7" s="34"/>
      <c r="D7" s="34"/>
    </row>
    <row r="8" spans="2:4" ht="20.100000000000001" customHeight="1" thickBot="1" x14ac:dyDescent="0.35">
      <c r="B8" s="203" t="s">
        <v>3</v>
      </c>
      <c r="C8" s="204"/>
      <c r="D8" s="205" t="s">
        <v>4</v>
      </c>
    </row>
    <row r="9" spans="2:4" ht="20.100000000000001" customHeight="1" x14ac:dyDescent="0.3">
      <c r="B9" s="206" t="str">
        <f>'Coûts du projet et financement'!B6</f>
        <v>Offre de services</v>
      </c>
      <c r="C9" s="207"/>
      <c r="D9" s="102" t="str">
        <f>'Coûts du projet et financement'!G6</f>
        <v/>
      </c>
    </row>
    <row r="10" spans="2:4" ht="20.100000000000001" customHeight="1" x14ac:dyDescent="0.3">
      <c r="B10" s="206" t="str">
        <f>'Coûts du projet et financement'!B7</f>
        <v>Offre de services:</v>
      </c>
      <c r="C10" s="207"/>
      <c r="D10" s="102" t="str">
        <f>'Coûts du projet et financement'!G7</f>
        <v/>
      </c>
    </row>
    <row r="11" spans="2:4" ht="20.100000000000001" customHeight="1" x14ac:dyDescent="0.3">
      <c r="B11" s="206" t="str">
        <f>'Coûts du projet et financement'!B8</f>
        <v>Offre de services:</v>
      </c>
      <c r="C11" s="207"/>
      <c r="D11" s="102" t="str">
        <f>'Coûts du projet et financement'!G8</f>
        <v/>
      </c>
    </row>
    <row r="12" spans="2:4" ht="34.200000000000003" customHeight="1" x14ac:dyDescent="0.3">
      <c r="B12" s="206" t="str">
        <f>'Coûts du projet et financement'!B9</f>
        <v>Honoraires professionnels pour des services spécialisés 
(y compris les services en sous-traitance)</v>
      </c>
      <c r="C12" s="207"/>
      <c r="D12" s="102" t="str">
        <f>'Coûts du projet et financement'!G9</f>
        <v/>
      </c>
    </row>
    <row r="13" spans="2:4" ht="33.6" customHeight="1" x14ac:dyDescent="0.3">
      <c r="B13" s="206" t="str">
        <f>'Coûts du projet et financement'!B10</f>
        <v>Coûts directs de main-d’œuvre affectés au projet
(y compris les avantages sociaux et les contributions aux régimes obligatoires)</v>
      </c>
      <c r="C13" s="207"/>
      <c r="D13" s="102" t="str">
        <f>'Coûts du projet et financement'!G10</f>
        <v/>
      </c>
    </row>
    <row r="14" spans="2:4" ht="20.100000000000001" customHeight="1" x14ac:dyDescent="0.3">
      <c r="B14" s="206" t="str">
        <f>'Coûts du projet et financement'!B11</f>
        <v>Coûts directs de la main-d’œuvre des stagiaires</v>
      </c>
      <c r="C14" s="207"/>
      <c r="D14" s="102" t="str">
        <f>'Coûts du projet et financement'!G11</f>
        <v/>
      </c>
    </row>
    <row r="15" spans="2:4" ht="20.100000000000001" customHeight="1" x14ac:dyDescent="0.3">
      <c r="B15" s="206" t="str">
        <f>'Coûts du projet et financement'!B12</f>
        <v>Frais de déplacement et de séjour</v>
      </c>
      <c r="C15" s="207"/>
      <c r="D15" s="102" t="str">
        <f>'Coûts du projet et financement'!G12</f>
        <v/>
      </c>
    </row>
    <row r="16" spans="2:4" ht="20.100000000000001" customHeight="1" x14ac:dyDescent="0.3">
      <c r="B16" s="206" t="str">
        <f>'Coûts du projet et financement'!B13</f>
        <v>Coûts directs de matériel et des stocks</v>
      </c>
      <c r="C16" s="207"/>
      <c r="D16" s="102" t="str">
        <f>'Coûts du projet et financement'!G13</f>
        <v/>
      </c>
    </row>
    <row r="17" spans="2:4" ht="32.4" customHeight="1" x14ac:dyDescent="0.3">
      <c r="B17" s="206" t="str">
        <f>'Coûts du projet et financement'!B14</f>
        <v>Coûts directs des équipements amortis ou immobilisés sur la durée du projet 
(amortis = espèces, immobilisés = nature)</v>
      </c>
      <c r="C17" s="207"/>
      <c r="D17" s="102" t="str">
        <f>'Coûts du projet et financement'!G14</f>
        <v/>
      </c>
    </row>
    <row r="18" spans="2:4" ht="20.100000000000001" customHeight="1" x14ac:dyDescent="0.3">
      <c r="B18" s="206" t="str">
        <f>'Coûts du projet et financement'!B15</f>
        <v>Frais de location d’équipements</v>
      </c>
      <c r="C18" s="207"/>
      <c r="D18" s="102" t="str">
        <f>'Coûts du projet et financement'!G15</f>
        <v/>
      </c>
    </row>
    <row r="19" spans="2:4" ht="20.100000000000001" customHeight="1" x14ac:dyDescent="0.3">
      <c r="B19" s="206" t="str">
        <f>'Coûts du projet et financement'!B16</f>
        <v>Frais d’acquisition d’études ou autres documents</v>
      </c>
      <c r="C19" s="207"/>
      <c r="D19" s="102" t="str">
        <f>'Coûts du projet et financement'!G16</f>
        <v/>
      </c>
    </row>
    <row r="20" spans="2:4" ht="20.100000000000001" customHeight="1" x14ac:dyDescent="0.3">
      <c r="B20" s="206" t="str">
        <f>'Coûts du projet et financement'!B17</f>
        <v>Frais d’animalerie et de plateformes</v>
      </c>
      <c r="C20" s="207"/>
      <c r="D20" s="102" t="str">
        <f>'Coûts du projet et financement'!G17</f>
        <v/>
      </c>
    </row>
    <row r="21" spans="2:4" ht="20.100000000000001" customHeight="1" x14ac:dyDescent="0.3">
      <c r="B21" s="206" t="str">
        <f>'Coûts du projet et financement'!B18</f>
        <v>Frais de protection de nouvelle propriété intellectuelle</v>
      </c>
      <c r="C21" s="207"/>
      <c r="D21" s="102" t="str">
        <f>'Coûts du projet et financement'!G18</f>
        <v/>
      </c>
    </row>
    <row r="22" spans="2:4" ht="20.100000000000001" customHeight="1" x14ac:dyDescent="0.3">
      <c r="B22" s="206" t="str">
        <f>'Coûts du projet et financement'!B19</f>
        <v>Frais d’obtention d’une homologation ou d’une certification nécessaire à la commercialisation</v>
      </c>
      <c r="C22" s="207"/>
      <c r="D22" s="102" t="str">
        <f>'Coûts du projet et financement'!G19</f>
        <v/>
      </c>
    </row>
    <row r="23" spans="2:4" ht="20.100000000000001" customHeight="1" thickBot="1" x14ac:dyDescent="0.35">
      <c r="B23" s="206" t="str">
        <f>'Coûts du projet et financement'!B20</f>
        <v>Frais Indirect de Recherche (pour les partenaires académiques seulement)</v>
      </c>
      <c r="C23" s="207"/>
      <c r="D23" s="102" t="str">
        <f>'Coûts du projet et financement'!G20</f>
        <v/>
      </c>
    </row>
    <row r="24" spans="2:4" ht="20.100000000000001" customHeight="1" thickBot="1" x14ac:dyDescent="0.35">
      <c r="B24" s="208" t="s">
        <v>12</v>
      </c>
      <c r="C24" s="209"/>
      <c r="D24" s="79">
        <f>'Coûts du projet et financement'!G21</f>
        <v>0</v>
      </c>
    </row>
    <row r="25" spans="2:4" ht="20.100000000000001" customHeight="1" thickBot="1" x14ac:dyDescent="0.35">
      <c r="B25" s="210" t="s">
        <v>13</v>
      </c>
      <c r="C25" s="211"/>
      <c r="D25" s="78">
        <f>'Coûts du projet et financement'!G22</f>
        <v>0</v>
      </c>
    </row>
    <row r="26" spans="2:4" ht="20.100000000000001" customHeight="1" thickBot="1" x14ac:dyDescent="0.35">
      <c r="B26" s="203" t="s">
        <v>14</v>
      </c>
      <c r="C26" s="204"/>
      <c r="D26" s="80">
        <f>'Coûts du projet et financement'!G23</f>
        <v>0</v>
      </c>
    </row>
  </sheetData>
  <sheetProtection algorithmName="SHA-512" hashValue="zSNyDQDPmBddb6FQG6lnCsGtb5aorflNxHd54LCkJLVVqh1bZAkW0bOCFBTyQ914eEwC54QKZvoN/4DEHpB1Yw==" saltValue="RRgWk/YeNnkoFLDMDnTfuA==" spinCount="100000" sheet="1" objects="1" scenarios="1"/>
  <mergeCells count="20">
    <mergeCell ref="B23:C23"/>
    <mergeCell ref="B25:C25"/>
    <mergeCell ref="B8:C8"/>
    <mergeCell ref="B26:C26"/>
    <mergeCell ref="B24:C24"/>
    <mergeCell ref="B19:C19"/>
    <mergeCell ref="B20:C20"/>
    <mergeCell ref="B21:C21"/>
    <mergeCell ref="B22:C22"/>
    <mergeCell ref="B14:C14"/>
    <mergeCell ref="B15:C15"/>
    <mergeCell ref="B16:C16"/>
    <mergeCell ref="B17:C17"/>
    <mergeCell ref="B18:C18"/>
    <mergeCell ref="B2:C2"/>
    <mergeCell ref="B9:C9"/>
    <mergeCell ref="B10:C10"/>
    <mergeCell ref="B12:C12"/>
    <mergeCell ref="B13:C13"/>
    <mergeCell ref="B11:C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225E-EAF0-4DCC-B29E-5394CD041500}">
  <sheetPr codeName="Feuil4"/>
  <dimension ref="A1:G12"/>
  <sheetViews>
    <sheetView zoomScaleNormal="100" workbookViewId="0">
      <selection activeCell="H11" sqref="H11"/>
    </sheetView>
  </sheetViews>
  <sheetFormatPr defaultColWidth="10.88671875" defaultRowHeight="14.4" x14ac:dyDescent="0.3"/>
  <cols>
    <col min="6" max="6" width="26.44140625" bestFit="1" customWidth="1"/>
  </cols>
  <sheetData>
    <row r="1" spans="1:7" x14ac:dyDescent="0.3">
      <c r="A1" s="26" t="s">
        <v>58</v>
      </c>
      <c r="D1" t="s">
        <v>53</v>
      </c>
    </row>
    <row r="2" spans="1:7" x14ac:dyDescent="0.3">
      <c r="A2" s="26" t="s">
        <v>15</v>
      </c>
      <c r="D2" s="94">
        <v>0.3</v>
      </c>
    </row>
    <row r="3" spans="1:7" x14ac:dyDescent="0.3">
      <c r="A3" t="s">
        <v>45</v>
      </c>
      <c r="D3" s="94">
        <v>0.4</v>
      </c>
    </row>
    <row r="4" spans="1:7" x14ac:dyDescent="0.3">
      <c r="A4" t="s">
        <v>52</v>
      </c>
      <c r="D4" s="94">
        <v>0.5</v>
      </c>
    </row>
    <row r="5" spans="1:7" x14ac:dyDescent="0.3">
      <c r="A5" t="s">
        <v>46</v>
      </c>
    </row>
    <row r="7" spans="1:7" s="22" customFormat="1" ht="20.100000000000001" customHeight="1" x14ac:dyDescent="0.3">
      <c r="C7"/>
      <c r="D7"/>
      <c r="E7"/>
      <c r="F7"/>
    </row>
    <row r="8" spans="1:7" s="22" customFormat="1" ht="20.100000000000001" customHeight="1" x14ac:dyDescent="0.3">
      <c r="C8"/>
      <c r="D8"/>
      <c r="E8"/>
      <c r="F8"/>
      <c r="G8" s="28"/>
    </row>
    <row r="9" spans="1:7" s="22" customFormat="1" ht="20.100000000000001" customHeight="1" x14ac:dyDescent="0.3">
      <c r="C9"/>
      <c r="D9"/>
      <c r="E9"/>
      <c r="F9"/>
      <c r="G9" s="28"/>
    </row>
    <row r="10" spans="1:7" s="22" customFormat="1" ht="20.100000000000001" customHeight="1" x14ac:dyDescent="0.3">
      <c r="C10"/>
      <c r="D10"/>
      <c r="E10"/>
      <c r="F10"/>
      <c r="G10" s="28"/>
    </row>
    <row r="11" spans="1:7" s="22" customFormat="1" ht="20.100000000000001" customHeight="1" x14ac:dyDescent="0.3">
      <c r="C11"/>
      <c r="D11"/>
      <c r="E11"/>
      <c r="F11"/>
      <c r="G11" s="28"/>
    </row>
    <row r="12" spans="1:7" s="22" customFormat="1" ht="20.100000000000001" customHeight="1" x14ac:dyDescent="0.3">
      <c r="C12"/>
      <c r="D12"/>
      <c r="E12"/>
      <c r="F12"/>
      <c r="G12"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9EBF5-ED0B-4B4E-9117-09AE5300FF3A}">
  <sheetPr codeName="Feuil5"/>
  <dimension ref="A1"/>
  <sheetViews>
    <sheetView workbookViewId="0">
      <selection activeCell="B5" sqref="B4:B5"/>
    </sheetView>
  </sheetViews>
  <sheetFormatPr defaultColWidth="10.88671875" defaultRowHeight="14.4" x14ac:dyDescent="0.3"/>
  <cols>
    <col min="1" max="1" width="21.44140625" customWidth="1"/>
  </cols>
  <sheetData>
    <row r="1" spans="1:1" ht="43.2" x14ac:dyDescent="0.3">
      <c r="A1" s="21"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e2ae6a7-a19a-4a73-badb-0e94f6c67cd6" xsi:nil="true"/>
    <lcf76f155ced4ddcb4097134ff3c332f xmlns="9f237c1c-a71f-424c-8341-d860f5415a1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52753A953BF249A7D2DDE9C50AED04" ma:contentTypeVersion="19" ma:contentTypeDescription="Create a new document." ma:contentTypeScope="" ma:versionID="877526d9ec02e4ae7c1cce7d437cada7">
  <xsd:schema xmlns:xsd="http://www.w3.org/2001/XMLSchema" xmlns:xs="http://www.w3.org/2001/XMLSchema" xmlns:p="http://schemas.microsoft.com/office/2006/metadata/properties" xmlns:ns2="2e2ae6a7-a19a-4a73-badb-0e94f6c67cd6" xmlns:ns3="9f237c1c-a71f-424c-8341-d860f5415a1e" targetNamespace="http://schemas.microsoft.com/office/2006/metadata/properties" ma:root="true" ma:fieldsID="2f0888185c3ffdfc6309010d4b6098b0" ns2:_="" ns3:_="">
    <xsd:import namespace="2e2ae6a7-a19a-4a73-badb-0e94f6c67cd6"/>
    <xsd:import namespace="9f237c1c-a71f-424c-8341-d860f5415a1e"/>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2ae6a7-a19a-4a73-badb-0e94f6c67cd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27d8cc1f-0494-49d2-be9b-b595932f7d55}" ma:internalName="TaxCatchAll" ma:showField="CatchAllData" ma:web="2e2ae6a7-a19a-4a73-badb-0e94f6c67cd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237c1c-a71f-424c-8341-d860f5415a1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3aa72be-c8e1-4397-b8c4-b75af7675b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89F5F4-7D0F-4924-B593-BF08D36E7AC4}">
  <ds:schemaRefs>
    <ds:schemaRef ds:uri="http://schemas.microsoft.com/sharepoint/v3/contenttype/forms"/>
  </ds:schemaRefs>
</ds:datastoreItem>
</file>

<file path=customXml/itemProps2.xml><?xml version="1.0" encoding="utf-8"?>
<ds:datastoreItem xmlns:ds="http://schemas.openxmlformats.org/officeDocument/2006/customXml" ds:itemID="{A01A7DE4-6924-4278-89BB-101598AB8CBB}">
  <ds:schemaRefs>
    <ds:schemaRef ds:uri="http://purl.org/dc/dcmitype/"/>
    <ds:schemaRef ds:uri="http://www.w3.org/XML/1998/namespace"/>
    <ds:schemaRef ds:uri="http://schemas.microsoft.com/office/2006/metadata/properties"/>
    <ds:schemaRef ds:uri="http://purl.org/dc/elements/1.1/"/>
    <ds:schemaRef ds:uri="2e2ae6a7-a19a-4a73-badb-0e94f6c67cd6"/>
    <ds:schemaRef ds:uri="http://schemas.microsoft.com/office/2006/documentManagement/types"/>
    <ds:schemaRef ds:uri="http://schemas.microsoft.com/office/infopath/2007/PartnerControls"/>
    <ds:schemaRef ds:uri="http://schemas.openxmlformats.org/package/2006/metadata/core-properties"/>
    <ds:schemaRef ds:uri="9f237c1c-a71f-424c-8341-d860f5415a1e"/>
    <ds:schemaRef ds:uri="http://purl.org/dc/terms/"/>
  </ds:schemaRefs>
</ds:datastoreItem>
</file>

<file path=customXml/itemProps3.xml><?xml version="1.0" encoding="utf-8"?>
<ds:datastoreItem xmlns:ds="http://schemas.openxmlformats.org/officeDocument/2006/customXml" ds:itemID="{DB51D604-789E-4706-A890-E92B65C06B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2ae6a7-a19a-4a73-badb-0e94f6c67cd6"/>
    <ds:schemaRef ds:uri="9f237c1c-a71f-424c-8341-d860f5415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Coûts du projet et financement</vt:lpstr>
      <vt:lpstr>Récapitulatif</vt:lpstr>
      <vt:lpstr>Choix</vt:lpstr>
      <vt:lpstr>Mot de passe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Clothilde PetitJean</dc:creator>
  <cp:keywords/>
  <dc:description/>
  <cp:lastModifiedBy>Alexandre Morizot</cp:lastModifiedBy>
  <cp:revision/>
  <dcterms:created xsi:type="dcterms:W3CDTF">2019-03-28T15:55:56Z</dcterms:created>
  <dcterms:modified xsi:type="dcterms:W3CDTF">2025-06-12T20:17:59Z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0x0101009052753A953BF249A7D2DDE9C50AED04</vt:lpwstr>
  </property>
  <property fmtid="{D5CDD505-2E9C-101B-9397-08002B2CF9AE}" pid="3" name="Order">
    <vt:r8>47200</vt:r8>
  </property>
  <property fmtid="{D5CDD505-2E9C-101B-9397-08002B2CF9AE}" pid="4" name="Unite_administrative">
    <vt:lpwstr/>
  </property>
  <property fmtid="{D5CDD505-2E9C-101B-9397-08002B2CF9AE}" pid="5" name="Code_classification">
    <vt:lpwstr/>
  </property>
  <property fmtid="{D5CDD505-2E9C-101B-9397-08002B2CF9AE}" pid="6" name="MediaServiceImageTags">
    <vt:lpwstr/>
  </property>
</Properties>
</file>